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แผนงบลงทุนปี61\"/>
    </mc:Choice>
  </mc:AlternateContent>
  <bookViews>
    <workbookView xWindow="0" yWindow="0" windowWidth="19200" windowHeight="12915" activeTab="1"/>
  </bookViews>
  <sheets>
    <sheet name="ข้อมูลโครงการ" sheetId="24" r:id="rId1"/>
    <sheet name="ปร.4" sheetId="43" r:id="rId2"/>
    <sheet name="ปร.5ก" sheetId="50" r:id="rId3"/>
  </sheets>
  <externalReferences>
    <externalReference r:id="rId4"/>
  </externalReferences>
  <definedNames>
    <definedName name="b">'[1]ปร.2 '!#REF!</definedName>
    <definedName name="BuiltIn_AutoFilter___1">#REF!</definedName>
    <definedName name="h">'[1]ปร.2 '!#REF!</definedName>
    <definedName name="N">'[1]ปร.2 '!#REF!</definedName>
    <definedName name="_xlnm.Print_Area" localSheetId="2">ปร.5ก!$A$1:$J$39</definedName>
    <definedName name="w">'[1]ปร.2 '!#REF!</definedName>
  </definedNames>
  <calcPr calcId="152511"/>
</workbook>
</file>

<file path=xl/calcChain.xml><?xml version="1.0" encoding="utf-8"?>
<calcChain xmlns="http://schemas.openxmlformats.org/spreadsheetml/2006/main">
  <c r="I11" i="50" l="1"/>
  <c r="AG10" i="43" l="1"/>
  <c r="AO13" i="43" l="1"/>
  <c r="AS13" i="43" s="1"/>
  <c r="AO12" i="43"/>
  <c r="AO10" i="43"/>
  <c r="AO9" i="43"/>
  <c r="AS9" i="43" s="1"/>
  <c r="AS10" i="43"/>
  <c r="AG11" i="43"/>
  <c r="AK11" i="43" s="1"/>
  <c r="AO11" i="43" s="1"/>
  <c r="AG12" i="43"/>
  <c r="AK12" i="43" s="1"/>
  <c r="AG13" i="43"/>
  <c r="AK13" i="43" s="1"/>
  <c r="AO8" i="43"/>
  <c r="AS8" i="43" s="1"/>
  <c r="I19" i="50"/>
  <c r="I20" i="50" s="1"/>
  <c r="AS12" i="43" l="1"/>
  <c r="AS11" i="43"/>
  <c r="D21" i="50"/>
  <c r="AS19" i="43" l="1"/>
</calcChain>
</file>

<file path=xl/sharedStrings.xml><?xml version="1.0" encoding="utf-8"?>
<sst xmlns="http://schemas.openxmlformats.org/spreadsheetml/2006/main" count="81" uniqueCount="70">
  <si>
    <t>ลำดับที่</t>
  </si>
  <si>
    <t>รายการ</t>
  </si>
  <si>
    <t>จำนวน</t>
  </si>
  <si>
    <t>หน่วย</t>
  </si>
  <si>
    <t>แผ่น</t>
  </si>
  <si>
    <t>ค่าแรงงาน</t>
  </si>
  <si>
    <t>หมายเหตุ</t>
  </si>
  <si>
    <t>จำนวนเงิน</t>
  </si>
  <si>
    <t>ราคาวัสดุสิ่งของ</t>
  </si>
  <si>
    <t>ราคาต่อหน่วย</t>
  </si>
  <si>
    <t>สรุป</t>
  </si>
  <si>
    <t>โครงการ</t>
  </si>
  <si>
    <t>ประเภท</t>
  </si>
  <si>
    <t>สถานที่ก่อสร้าง</t>
  </si>
  <si>
    <t>รายการเลขที่</t>
  </si>
  <si>
    <t>ประมาณการโดย</t>
  </si>
  <si>
    <t>ส่วนราชการ</t>
  </si>
  <si>
    <t>หน่วยงานออกแบบแปลนและรายการ</t>
  </si>
  <si>
    <t>ประมาณราคาตามแบบ ปร.4</t>
  </si>
  <si>
    <t>ประมาณราคาเมื่อวันที่</t>
  </si>
  <si>
    <t>ค่าวัสดุและค่าแรงงานรวมเป็นเงิน (บาท)</t>
  </si>
  <si>
    <t>เงื่อนไข</t>
  </si>
  <si>
    <t>รวมค่าก่อสร้างเป็นเงินทั้งสิ้น</t>
  </si>
  <si>
    <t>คิดเป็นเงินประมาณ</t>
  </si>
  <si>
    <t>ตัวอักษร</t>
  </si>
  <si>
    <t>คณะกรรมการกำหนดราคากลาง</t>
  </si>
  <si>
    <t>ภาษีมูลค่าเพิ่ม………..…7………….%</t>
  </si>
  <si>
    <t>เงินประกันผลงานหัก……0……..…...%</t>
  </si>
  <si>
    <t>เงินล่วงหน้าจ่าย……...…0…..………%</t>
  </si>
  <si>
    <t>ค่าวัสดุและ
ค่าแรงงาน</t>
  </si>
  <si>
    <t xml:space="preserve">Factor F. </t>
  </si>
  <si>
    <t>ค่าก่อสร้างทั้งหมด
รวมเป็นเงิน (บาท)</t>
  </si>
  <si>
    <t>สรุปผลการราคากลางค่าก่อสร้าง</t>
  </si>
  <si>
    <t>ฝ่าย/งาน</t>
  </si>
  <si>
    <t>ประมาณราคางาน</t>
  </si>
  <si>
    <t>ดอกเบี้ยเงินกู้……………6………….%</t>
  </si>
  <si>
    <t>ทรายหยาบ</t>
  </si>
  <si>
    <t>การยางแห่งประเทศไทยสาขาฉวาง</t>
  </si>
  <si>
    <t>ข้อมูลโครงการ 260 ม.6 ถนนฉวาง-จันดี ต.ไส้หร้า อ.ฉวาง จ.นครศรีธรรมราช</t>
  </si>
  <si>
    <t>260 ม.6 ถนนจันดี-ฉวาง ต.ไส้หร้า อ.ฉวาง จ.นครศรีธรรมราช</t>
  </si>
  <si>
    <t>ตุลาคม</t>
  </si>
  <si>
    <t>2560</t>
  </si>
  <si>
    <t xml:space="preserve">เดือน     </t>
  </si>
  <si>
    <t>เมื่อวันที่ 2</t>
  </si>
  <si>
    <t>ตารางแสดงวงเงินงบประมาณที่ได้รับจัดสรรและราคากลางในการจ้างก่อสร้าง</t>
  </si>
  <si>
    <t>4.1 แบบสรุปผลประมาณราคากลางค่าก่อสร้าง (แบบ ปร.5) จำนวน 1 แผ่น</t>
  </si>
  <si>
    <t xml:space="preserve">  หน่วยงานเจ้าของโครงการ การยางแห่งประเทศไทยสาขาฉวาง</t>
  </si>
  <si>
    <t>6. รายชื่อคณะกรรมการกำหนดราคากลาง</t>
  </si>
  <si>
    <t>5.1 นายอภิศักดิ์  จันทร์ขาว</t>
  </si>
  <si>
    <t>5.2 นายวัชรพล อินทนพ</t>
  </si>
  <si>
    <t>5.3 นายอำภัย  จีนประสม</t>
  </si>
  <si>
    <t>4. ราคากลางคำนวณ ณ วันที่ 2 ตุลาคม 2560</t>
  </si>
  <si>
    <t>5. บัญชีประมาณการราคากลาง</t>
  </si>
  <si>
    <t>ปรับปรุงพื้นที่คอนกรีตนอกอาคารบริเวณด้านหน้าสำนักงานฯ</t>
  </si>
  <si>
    <t>ค่าแรงลอกพื้นเก่า</t>
  </si>
  <si>
    <t>ตรม</t>
  </si>
  <si>
    <t>งานขนเศษปูนเก่าทิ้ง</t>
  </si>
  <si>
    <t>ตรม.</t>
  </si>
  <si>
    <t>ค่าแรงเทพื้นและปูเหล็กไวแมต</t>
  </si>
  <si>
    <t>เหล็กไวเมต ขนาดความหนา 3.88 มิลลิเมตร</t>
  </si>
  <si>
    <t>ม้วน</t>
  </si>
  <si>
    <t>คิว</t>
  </si>
  <si>
    <t xml:space="preserve">รวมงาน </t>
  </si>
  <si>
    <t>ปูนซีแฟค ขนาดความหน่าแน่น คิวละ 2,200 บาท</t>
  </si>
  <si>
    <t>1. ชื่อโครงการ  ปรับปรุงพื้นคอนกรีตนอกอาคารบริเวณด้านหน้าสำนักงานฯ</t>
  </si>
  <si>
    <t>2. วงเงินงบประมาณที่ได้รับจัดสรร  319,200 บาท</t>
  </si>
  <si>
    <t>4.2 แบบแสดงปริมาณงานและราคา (แบบ ปร.4) จำนวน  1 แผ่น</t>
  </si>
  <si>
    <t>ปรับปรุงพื้นคอนกรีต</t>
  </si>
  <si>
    <t>ประเภทงานปรับปรุงพื้นคอนกรีตอาคาร</t>
  </si>
  <si>
    <t>3. ลักษณะงาน ปรับปรุงพื้นที่คอนกรีตนอกอาคารบริเวณด้านหน้าสำนักงานฯ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</si>
</sst>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3" formatCode="_-* #,##0.00_-;\-* #,##0.00_-;_-* &quot;-&quot;??_-;_-@_-"/>
    <numFmt numFmtId="187" formatCode="0.0000"/>
    <numFmt numFmtId="188" formatCode="_-* #,##0_-;\-* #,##0_-;_-* &quot;-&quot;??_-;_-@_-"/>
    <numFmt numFmtId="189" formatCode="m/d"/>
    <numFmt numFmtId="190" formatCode="_-* #,##0.00_-;\-* #,##0.00_-;_-* &quot;-&quot;_-;_-@_-"/>
    <numFmt numFmtId="191" formatCode="[$-101041E]d\ \ \ \ &quot;เดือน&quot;\ \ mmmm\ \ \ \ &quot;พ.ศ.&quot;\ yyyy;@"/>
    <numFmt numFmtId="192" formatCode="\(@\)"/>
    <numFmt numFmtId="193" formatCode="&quot;ราคาต่อหน่วย&quot;\ \ #,##0.00\ &quot;บาท&quot;"/>
    <numFmt numFmtId="194" formatCode="[&lt;=99999999][$-D000000]0\-####\-####;[$-D000000]#\-####\-####"/>
    <numFmt numFmtId="195" formatCode="_-* #,##0.000_-;\-* #,##0.000_-;_-* &quot;-&quot;??_-;_-@_-"/>
  </numFmts>
  <fonts count="29" x14ac:knownFonts="1">
    <font>
      <sz val="14"/>
      <name val="Cordia New"/>
      <charset val="222"/>
    </font>
    <font>
      <sz val="14"/>
      <name val="Cordia New"/>
      <charset val="222"/>
    </font>
    <font>
      <sz val="16"/>
      <name val="AngsanaUPC"/>
      <family val="1"/>
      <charset val="222"/>
    </font>
    <font>
      <b/>
      <sz val="14"/>
      <name val="CordiaUPC"/>
      <family val="2"/>
      <charset val="222"/>
    </font>
    <font>
      <sz val="12"/>
      <name val="CordiaUPC"/>
      <family val="2"/>
      <charset val="222"/>
    </font>
    <font>
      <b/>
      <sz val="12"/>
      <name val="CordiaUPC"/>
      <family val="2"/>
      <charset val="222"/>
    </font>
    <font>
      <sz val="13"/>
      <name val="CordiaUPC"/>
      <family val="2"/>
      <charset val="222"/>
    </font>
    <font>
      <b/>
      <sz val="20"/>
      <color indexed="12"/>
      <name val="Cordia New"/>
      <family val="2"/>
    </font>
    <font>
      <b/>
      <sz val="18"/>
      <color indexed="14"/>
      <name val="Cordia New"/>
      <family val="2"/>
    </font>
    <font>
      <sz val="16"/>
      <name val="Cordia New"/>
      <family val="2"/>
    </font>
    <font>
      <sz val="16"/>
      <color indexed="14"/>
      <name val="Cordia New"/>
      <family val="2"/>
    </font>
    <font>
      <b/>
      <sz val="18"/>
      <color indexed="12"/>
      <name val="Cordia New"/>
      <family val="2"/>
    </font>
    <font>
      <b/>
      <sz val="16"/>
      <color indexed="12"/>
      <name val="Cordia New"/>
      <family val="2"/>
    </font>
    <font>
      <b/>
      <sz val="16"/>
      <name val="Cordia New"/>
      <family val="2"/>
    </font>
    <font>
      <b/>
      <sz val="13"/>
      <name val="CordiaUPC"/>
      <family val="2"/>
      <charset val="222"/>
    </font>
    <font>
      <b/>
      <u/>
      <sz val="13"/>
      <name val="CordiaUPC"/>
      <family val="2"/>
      <charset val="222"/>
    </font>
    <font>
      <sz val="13"/>
      <color indexed="10"/>
      <name val="CordiaUPC"/>
      <family val="2"/>
      <charset val="222"/>
    </font>
    <font>
      <sz val="13"/>
      <color indexed="9"/>
      <name val="CordiaUPC"/>
      <family val="2"/>
      <charset val="222"/>
    </font>
    <font>
      <b/>
      <sz val="18"/>
      <color indexed="14"/>
      <name val="CordiaUPC"/>
      <family val="2"/>
      <charset val="222"/>
    </font>
    <font>
      <b/>
      <sz val="13"/>
      <name val="CordiaUPC"/>
      <family val="2"/>
    </font>
    <font>
      <sz val="13"/>
      <name val="CordiaUPC"/>
      <family val="2"/>
    </font>
    <font>
      <u/>
      <sz val="13"/>
      <name val="CordiaUPC"/>
      <family val="2"/>
    </font>
    <font>
      <b/>
      <sz val="24"/>
      <color theme="1"/>
      <name val="CordiaUPC"/>
      <family val="2"/>
      <charset val="222"/>
    </font>
    <font>
      <b/>
      <sz val="24"/>
      <color theme="1"/>
      <name val="TH SarabunIT๙"/>
      <family val="2"/>
    </font>
    <font>
      <sz val="16"/>
      <name val="TH SarabunIT๙"/>
      <family val="2"/>
    </font>
    <font>
      <sz val="18"/>
      <name val="TH SarabunIT๙"/>
      <family val="2"/>
    </font>
    <font>
      <b/>
      <sz val="18"/>
      <color indexed="12"/>
      <name val="TH SarabunIT๙"/>
      <family val="2"/>
    </font>
    <font>
      <b/>
      <sz val="18"/>
      <color indexed="14"/>
      <name val="TH SarabunIT๙"/>
      <family val="2"/>
    </font>
    <font>
      <b/>
      <sz val="20"/>
      <color indexed="12"/>
      <name val="TH SarabunIT๙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13">
    <xf numFmtId="0" fontId="0" fillId="0" borderId="0" xfId="0"/>
    <xf numFmtId="0" fontId="2" fillId="0" borderId="0" xfId="2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10" fillId="0" borderId="0" xfId="2" applyFont="1"/>
    <xf numFmtId="0" fontId="11" fillId="0" borderId="0" xfId="2" applyFont="1"/>
    <xf numFmtId="0" fontId="12" fillId="0" borderId="0" xfId="2" applyFont="1"/>
    <xf numFmtId="0" fontId="13" fillId="0" borderId="0" xfId="2" applyFont="1"/>
    <xf numFmtId="0" fontId="9" fillId="0" borderId="0" xfId="2" applyNumberFormat="1" applyFont="1" applyAlignment="1">
      <alignment horizontal="center"/>
    </xf>
    <xf numFmtId="189" fontId="9" fillId="0" borderId="0" xfId="2" applyNumberFormat="1" applyFont="1"/>
    <xf numFmtId="0" fontId="6" fillId="0" borderId="1" xfId="0" applyFont="1" applyFill="1" applyBorder="1" applyAlignment="1">
      <alignment vertical="center"/>
    </xf>
    <xf numFmtId="0" fontId="14" fillId="0" borderId="0" xfId="2" applyFont="1"/>
    <xf numFmtId="0" fontId="14" fillId="0" borderId="2" xfId="2" applyFont="1" applyBorder="1"/>
    <xf numFmtId="0" fontId="6" fillId="0" borderId="2" xfId="2" applyFont="1" applyBorder="1"/>
    <xf numFmtId="0" fontId="6" fillId="0" borderId="0" xfId="2" applyFont="1" applyAlignment="1">
      <alignment horizontal="center"/>
    </xf>
    <xf numFmtId="0" fontId="6" fillId="0" borderId="3" xfId="2" applyFont="1" applyBorder="1"/>
    <xf numFmtId="0" fontId="6" fillId="0" borderId="1" xfId="2" applyFont="1" applyBorder="1"/>
    <xf numFmtId="0" fontId="6" fillId="0" borderId="5" xfId="2" applyFont="1" applyBorder="1"/>
    <xf numFmtId="0" fontId="6" fillId="0" borderId="6" xfId="2" applyFont="1" applyBorder="1"/>
    <xf numFmtId="0" fontId="6" fillId="0" borderId="7" xfId="2" applyFont="1" applyBorder="1"/>
    <xf numFmtId="0" fontId="6" fillId="0" borderId="0" xfId="2" applyFont="1" applyBorder="1"/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right"/>
    </xf>
    <xf numFmtId="0" fontId="14" fillId="0" borderId="0" xfId="2" applyFont="1" applyBorder="1" applyAlignment="1">
      <alignment horizontal="center"/>
    </xf>
    <xf numFmtId="0" fontId="6" fillId="0" borderId="0" xfId="2" applyFont="1" applyBorder="1" applyAlignment="1"/>
    <xf numFmtId="0" fontId="6" fillId="0" borderId="0" xfId="2" applyFont="1" applyAlignment="1"/>
    <xf numFmtId="0" fontId="6" fillId="0" borderId="0" xfId="2" applyFont="1" applyBorder="1" applyAlignment="1">
      <alignment horizontal="left"/>
    </xf>
    <xf numFmtId="0" fontId="14" fillId="0" borderId="0" xfId="2" applyFont="1" applyBorder="1" applyAlignment="1">
      <alignment horizontal="left" vertical="center"/>
    </xf>
    <xf numFmtId="0" fontId="14" fillId="0" borderId="0" xfId="2" quotePrefix="1" applyFont="1" applyBorder="1" applyAlignment="1">
      <alignment horizontal="left" vertical="center"/>
    </xf>
    <xf numFmtId="0" fontId="6" fillId="0" borderId="0" xfId="2" quotePrefix="1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top"/>
    </xf>
    <xf numFmtId="0" fontId="6" fillId="0" borderId="0" xfId="2" applyFont="1" applyFill="1" applyAlignment="1">
      <alignment horizontal="left"/>
    </xf>
    <xf numFmtId="0" fontId="6" fillId="0" borderId="1" xfId="2" applyFont="1" applyFill="1" applyBorder="1" applyAlignment="1">
      <alignment horizontal="left" vertical="center"/>
    </xf>
    <xf numFmtId="2" fontId="6" fillId="0" borderId="1" xfId="2" applyNumberFormat="1" applyFont="1" applyFill="1" applyBorder="1" applyAlignment="1">
      <alignment horizontal="left" vertical="center"/>
    </xf>
    <xf numFmtId="0" fontId="6" fillId="0" borderId="9" xfId="2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2" quotePrefix="1" applyFont="1" applyFill="1" applyBorder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center" vertical="center"/>
    </xf>
    <xf numFmtId="0" fontId="14" fillId="0" borderId="6" xfId="2" applyFont="1" applyBorder="1"/>
    <xf numFmtId="0" fontId="6" fillId="0" borderId="0" xfId="2" applyFont="1" applyAlignment="1">
      <alignment horizontal="left"/>
    </xf>
    <xf numFmtId="0" fontId="6" fillId="0" borderId="0" xfId="2" applyFont="1" applyFill="1" applyBorder="1" applyAlignment="1">
      <alignment horizontal="center"/>
    </xf>
    <xf numFmtId="0" fontId="14" fillId="0" borderId="11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/>
    </xf>
    <xf numFmtId="0" fontId="14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188" fontId="14" fillId="0" borderId="6" xfId="1" applyNumberFormat="1" applyFont="1" applyBorder="1" applyAlignment="1">
      <alignment horizontal="right" vertical="top"/>
    </xf>
    <xf numFmtId="0" fontId="4" fillId="0" borderId="0" xfId="2" applyFont="1" applyAlignment="1">
      <alignment horizontal="center"/>
    </xf>
    <xf numFmtId="0" fontId="6" fillId="0" borderId="0" xfId="2" applyNumberFormat="1" applyFont="1" applyAlignment="1">
      <alignment horizontal="center"/>
    </xf>
    <xf numFmtId="0" fontId="6" fillId="0" borderId="12" xfId="2" applyFont="1" applyBorder="1"/>
    <xf numFmtId="0" fontId="14" fillId="0" borderId="6" xfId="2" applyFont="1" applyBorder="1" applyAlignment="1">
      <alignment horizontal="left"/>
    </xf>
    <xf numFmtId="0" fontId="14" fillId="0" borderId="13" xfId="2" applyFont="1" applyBorder="1"/>
    <xf numFmtId="0" fontId="3" fillId="0" borderId="0" xfId="2" applyFont="1" applyAlignment="1">
      <alignment horizontal="centerContinuous"/>
    </xf>
    <xf numFmtId="0" fontId="14" fillId="0" borderId="2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4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/>
    </xf>
    <xf numFmtId="43" fontId="6" fillId="0" borderId="16" xfId="2" applyNumberFormat="1" applyFont="1" applyBorder="1" applyAlignment="1">
      <alignment horizontal="centerContinuous"/>
    </xf>
    <xf numFmtId="187" fontId="6" fillId="0" borderId="3" xfId="2" applyNumberFormat="1" applyFont="1" applyBorder="1" applyAlignment="1">
      <alignment horizontal="centerContinuous"/>
    </xf>
    <xf numFmtId="43" fontId="6" fillId="0" borderId="15" xfId="1" applyNumberFormat="1" applyFont="1" applyBorder="1" applyAlignment="1">
      <alignment horizontal="centerContinuous"/>
    </xf>
    <xf numFmtId="0" fontId="6" fillId="0" borderId="15" xfId="2" applyFont="1" applyBorder="1"/>
    <xf numFmtId="0" fontId="6" fillId="0" borderId="17" xfId="2" applyFont="1" applyBorder="1" applyAlignment="1">
      <alignment horizontal="center"/>
    </xf>
    <xf numFmtId="43" fontId="6" fillId="0" borderId="17" xfId="2" applyNumberFormat="1" applyFont="1" applyBorder="1" applyAlignment="1">
      <alignment horizontal="centerContinuous"/>
    </xf>
    <xf numFmtId="0" fontId="6" fillId="0" borderId="1" xfId="2" applyFont="1" applyBorder="1" applyAlignment="1">
      <alignment horizontal="centerContinuous"/>
    </xf>
    <xf numFmtId="188" fontId="6" fillId="0" borderId="17" xfId="1" applyNumberFormat="1" applyFont="1" applyBorder="1" applyAlignment="1">
      <alignment horizontal="centerContinuous"/>
    </xf>
    <xf numFmtId="0" fontId="6" fillId="0" borderId="17" xfId="2" applyFont="1" applyBorder="1"/>
    <xf numFmtId="0" fontId="6" fillId="0" borderId="17" xfId="2" applyFont="1" applyBorder="1" applyAlignment="1">
      <alignment horizontal="centerContinuous"/>
    </xf>
    <xf numFmtId="0" fontId="6" fillId="0" borderId="18" xfId="2" applyFont="1" applyBorder="1"/>
    <xf numFmtId="0" fontId="6" fillId="0" borderId="18" xfId="2" applyFont="1" applyBorder="1" applyAlignment="1">
      <alignment horizontal="centerContinuous"/>
    </xf>
    <xf numFmtId="0" fontId="14" fillId="0" borderId="12" xfId="2" applyFont="1" applyBorder="1" applyAlignment="1">
      <alignment horizontal="center"/>
    </xf>
    <xf numFmtId="43" fontId="14" fillId="0" borderId="12" xfId="1" applyNumberFormat="1" applyFont="1" applyBorder="1" applyAlignment="1">
      <alignment horizontal="centerContinuous"/>
    </xf>
    <xf numFmtId="0" fontId="6" fillId="0" borderId="19" xfId="2" applyFont="1" applyBorder="1"/>
    <xf numFmtId="0" fontId="14" fillId="0" borderId="7" xfId="2" applyFont="1" applyBorder="1"/>
    <xf numFmtId="43" fontId="14" fillId="0" borderId="20" xfId="1" applyNumberFormat="1" applyFont="1" applyBorder="1" applyAlignment="1">
      <alignment horizontal="centerContinuous" vertical="top"/>
    </xf>
    <xf numFmtId="188" fontId="6" fillId="0" borderId="6" xfId="1" applyNumberFormat="1" applyFont="1" applyBorder="1" applyAlignment="1">
      <alignment horizontal="center"/>
    </xf>
    <xf numFmtId="0" fontId="14" fillId="0" borderId="0" xfId="2" applyFont="1" applyBorder="1" applyAlignment="1">
      <alignment horizontal="left"/>
    </xf>
    <xf numFmtId="0" fontId="6" fillId="0" borderId="0" xfId="2" applyFont="1" applyAlignment="1">
      <alignment horizontal="centerContinuous"/>
    </xf>
    <xf numFmtId="188" fontId="14" fillId="0" borderId="6" xfId="1" applyNumberFormat="1" applyFont="1" applyBorder="1" applyAlignment="1">
      <alignment horizontal="center"/>
    </xf>
    <xf numFmtId="192" fontId="6" fillId="0" borderId="0" xfId="2" applyNumberFormat="1" applyFont="1" applyAlignment="1">
      <alignment horizontal="center"/>
    </xf>
    <xf numFmtId="0" fontId="6" fillId="0" borderId="0" xfId="2" applyFont="1" applyBorder="1" applyAlignment="1">
      <alignment horizontal="centerContinuous"/>
    </xf>
    <xf numFmtId="192" fontId="6" fillId="0" borderId="0" xfId="2" applyNumberFormat="1" applyFont="1" applyAlignment="1"/>
    <xf numFmtId="0" fontId="14" fillId="0" borderId="0" xfId="2" quotePrefix="1" applyFont="1" applyFill="1" applyBorder="1" applyAlignment="1">
      <alignment horizontal="left" vertical="center"/>
    </xf>
    <xf numFmtId="0" fontId="17" fillId="0" borderId="0" xfId="2" quotePrefix="1" applyFont="1" applyFill="1" applyBorder="1" applyAlignment="1">
      <alignment horizontal="left" vertical="center"/>
    </xf>
    <xf numFmtId="188" fontId="6" fillId="0" borderId="18" xfId="1" applyNumberFormat="1" applyFont="1" applyBorder="1" applyAlignment="1">
      <alignment horizontal="centerContinuous"/>
    </xf>
    <xf numFmtId="191" fontId="6" fillId="0" borderId="8" xfId="2" applyNumberFormat="1" applyFont="1" applyFill="1" applyBorder="1" applyAlignment="1">
      <alignment horizontal="left" vertical="center"/>
    </xf>
    <xf numFmtId="0" fontId="14" fillId="0" borderId="0" xfId="2" quotePrefix="1" applyNumberFormat="1" applyFont="1" applyFill="1" applyBorder="1" applyAlignment="1">
      <alignment horizontal="left" vertical="center"/>
    </xf>
    <xf numFmtId="0" fontId="6" fillId="0" borderId="3" xfId="2" applyFont="1" applyFill="1" applyBorder="1" applyAlignment="1">
      <alignment horizontal="left" vertical="top"/>
    </xf>
    <xf numFmtId="0" fontId="6" fillId="0" borderId="3" xfId="2" applyFont="1" applyFill="1" applyBorder="1" applyAlignment="1">
      <alignment horizontal="left"/>
    </xf>
    <xf numFmtId="0" fontId="6" fillId="0" borderId="18" xfId="2" applyFont="1" applyBorder="1" applyAlignment="1">
      <alignment horizontal="center"/>
    </xf>
    <xf numFmtId="3" fontId="6" fillId="0" borderId="23" xfId="2" applyNumberFormat="1" applyFont="1" applyBorder="1" applyAlignment="1">
      <alignment horizontal="centerContinuous"/>
    </xf>
    <xf numFmtId="0" fontId="14" fillId="0" borderId="3" xfId="2" applyFont="1" applyBorder="1" applyAlignment="1">
      <alignment horizontal="centerContinuous"/>
    </xf>
    <xf numFmtId="0" fontId="6" fillId="0" borderId="3" xfId="2" applyFont="1" applyBorder="1" applyAlignment="1"/>
    <xf numFmtId="0" fontId="6" fillId="0" borderId="15" xfId="2" applyFont="1" applyBorder="1" applyAlignment="1"/>
    <xf numFmtId="0" fontId="6" fillId="0" borderId="0" xfId="2" applyNumberFormat="1" applyFont="1"/>
    <xf numFmtId="0" fontId="15" fillId="0" borderId="0" xfId="2" applyFont="1" applyFill="1" applyBorder="1" applyAlignment="1">
      <alignment horizontal="left" vertical="center"/>
    </xf>
    <xf numFmtId="193" fontId="6" fillId="0" borderId="1" xfId="2" applyNumberFormat="1" applyFont="1" applyFill="1" applyBorder="1" applyAlignment="1">
      <alignment horizontal="right" vertical="center"/>
    </xf>
    <xf numFmtId="193" fontId="6" fillId="0" borderId="9" xfId="2" applyNumberFormat="1" applyFont="1" applyFill="1" applyBorder="1" applyAlignment="1">
      <alignment horizontal="right" vertical="center"/>
    </xf>
    <xf numFmtId="191" fontId="6" fillId="0" borderId="8" xfId="2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19" fillId="0" borderId="0" xfId="2" applyFont="1" applyFill="1" applyBorder="1" applyAlignment="1">
      <alignment horizontal="left" vertical="top"/>
    </xf>
    <xf numFmtId="0" fontId="19" fillId="0" borderId="0" xfId="2" applyFont="1" applyFill="1" applyAlignment="1">
      <alignment horizontal="left"/>
    </xf>
    <xf numFmtId="0" fontId="20" fillId="0" borderId="1" xfId="0" applyFont="1" applyFill="1" applyBorder="1" applyAlignment="1">
      <alignment vertical="center"/>
    </xf>
    <xf numFmtId="0" fontId="20" fillId="0" borderId="1" xfId="2" applyFont="1" applyFill="1" applyBorder="1" applyAlignment="1">
      <alignment horizontal="left" vertical="center"/>
    </xf>
    <xf numFmtId="2" fontId="20" fillId="0" borderId="1" xfId="2" applyNumberFormat="1" applyFont="1" applyFill="1" applyBorder="1" applyAlignment="1">
      <alignment horizontal="left" vertical="center"/>
    </xf>
    <xf numFmtId="0" fontId="20" fillId="0" borderId="24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horizontal="center"/>
    </xf>
    <xf numFmtId="0" fontId="5" fillId="0" borderId="0" xfId="2" quotePrefix="1" applyFont="1" applyFill="1" applyBorder="1" applyAlignment="1">
      <alignment horizontal="left" vertical="center"/>
    </xf>
    <xf numFmtId="187" fontId="6" fillId="0" borderId="3" xfId="2" applyNumberFormat="1" applyFont="1" applyBorder="1" applyAlignment="1">
      <alignment horizontal="center"/>
    </xf>
    <xf numFmtId="0" fontId="15" fillId="0" borderId="26" xfId="2" applyFont="1" applyFill="1" applyBorder="1" applyAlignment="1">
      <alignment horizontal="left" vertical="center"/>
    </xf>
    <xf numFmtId="0" fontId="6" fillId="0" borderId="26" xfId="2" applyFont="1" applyFill="1" applyBorder="1" applyAlignment="1">
      <alignment horizontal="left" vertical="top"/>
    </xf>
    <xf numFmtId="0" fontId="6" fillId="0" borderId="27" xfId="2" applyFont="1" applyFill="1" applyBorder="1" applyAlignment="1">
      <alignment horizontal="left" vertical="top"/>
    </xf>
    <xf numFmtId="0" fontId="6" fillId="0" borderId="27" xfId="2" applyFont="1" applyFill="1" applyBorder="1" applyAlignment="1">
      <alignment horizontal="left"/>
    </xf>
    <xf numFmtId="0" fontId="6" fillId="0" borderId="28" xfId="2" applyFont="1" applyFill="1" applyBorder="1" applyAlignment="1">
      <alignment horizontal="left" vertical="top"/>
    </xf>
    <xf numFmtId="0" fontId="6" fillId="0" borderId="10" xfId="0" applyFont="1" applyFill="1" applyBorder="1" applyAlignment="1">
      <alignment vertical="center"/>
    </xf>
    <xf numFmtId="1" fontId="6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left" vertical="center"/>
    </xf>
    <xf numFmtId="0" fontId="6" fillId="0" borderId="29" xfId="2" applyFont="1" applyFill="1" applyBorder="1" applyAlignment="1">
      <alignment horizontal="left" vertical="center"/>
    </xf>
    <xf numFmtId="2" fontId="20" fillId="0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horizontal="center" vertical="center"/>
    </xf>
    <xf numFmtId="2" fontId="6" fillId="0" borderId="0" xfId="2" applyNumberFormat="1" applyFont="1" applyFill="1" applyBorder="1" applyAlignment="1">
      <alignment horizontal="left" vertical="center"/>
    </xf>
    <xf numFmtId="2" fontId="6" fillId="0" borderId="30" xfId="2" applyNumberFormat="1" applyFont="1" applyFill="1" applyBorder="1" applyAlignment="1">
      <alignment horizontal="left" vertical="center"/>
    </xf>
    <xf numFmtId="43" fontId="6" fillId="0" borderId="0" xfId="1" quotePrefix="1" applyFont="1" applyFill="1" applyBorder="1" applyAlignment="1">
      <alignment horizontal="left" vertical="center"/>
    </xf>
    <xf numFmtId="43" fontId="17" fillId="0" borderId="0" xfId="1" quotePrefix="1" applyFont="1" applyFill="1" applyBorder="1" applyAlignment="1">
      <alignment horizontal="left" vertical="center"/>
    </xf>
    <xf numFmtId="43" fontId="6" fillId="0" borderId="0" xfId="1" applyFont="1" applyFill="1" applyAlignment="1">
      <alignment horizontal="left"/>
    </xf>
    <xf numFmtId="43" fontId="6" fillId="0" borderId="0" xfId="1" applyFont="1" applyFill="1" applyBorder="1" applyAlignment="1">
      <alignment horizontal="left" vertical="center"/>
    </xf>
    <xf numFmtId="43" fontId="6" fillId="0" borderId="8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left"/>
    </xf>
    <xf numFmtId="43" fontId="6" fillId="0" borderId="0" xfId="1" applyFont="1" applyFill="1" applyAlignment="1">
      <alignment horizontal="left" vertical="center"/>
    </xf>
    <xf numFmtId="43" fontId="14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14" fillId="0" borderId="0" xfId="1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 vertical="top"/>
    </xf>
    <xf numFmtId="0" fontId="6" fillId="0" borderId="0" xfId="2" applyFont="1" applyBorder="1" applyAlignment="1">
      <alignment horizontal="left" vertical="top"/>
    </xf>
    <xf numFmtId="0" fontId="14" fillId="0" borderId="0" xfId="2" applyFont="1" applyFill="1" applyBorder="1" applyAlignment="1">
      <alignment horizontal="left" vertical="top"/>
    </xf>
    <xf numFmtId="43" fontId="14" fillId="0" borderId="0" xfId="2" applyNumberFormat="1" applyFont="1" applyBorder="1" applyAlignment="1">
      <alignment horizontal="left" vertical="top" indent="2"/>
    </xf>
    <xf numFmtId="43" fontId="6" fillId="0" borderId="0" xfId="2" applyNumberFormat="1" applyFont="1" applyBorder="1" applyAlignment="1">
      <alignment horizontal="left" vertical="top" indent="2"/>
    </xf>
    <xf numFmtId="0" fontId="6" fillId="0" borderId="0" xfId="2" applyFont="1" applyFill="1" applyBorder="1" applyAlignment="1">
      <alignment vertical="top"/>
    </xf>
    <xf numFmtId="3" fontId="6" fillId="0" borderId="0" xfId="2" applyNumberFormat="1" applyFont="1" applyFill="1" applyAlignment="1">
      <alignment horizontal="center"/>
    </xf>
    <xf numFmtId="0" fontId="6" fillId="0" borderId="0" xfId="2" applyFont="1" applyFill="1" applyAlignment="1">
      <alignment horizontal="center"/>
    </xf>
    <xf numFmtId="43" fontId="6" fillId="0" borderId="0" xfId="2" applyNumberFormat="1" applyFont="1" applyBorder="1" applyAlignment="1">
      <alignment horizontal="left" vertical="top"/>
    </xf>
    <xf numFmtId="43" fontId="6" fillId="0" borderId="0" xfId="2" applyNumberFormat="1" applyFont="1" applyBorder="1" applyAlignment="1">
      <alignment horizontal="center" vertical="top"/>
    </xf>
    <xf numFmtId="43" fontId="19" fillId="0" borderId="0" xfId="1" applyFont="1" applyFill="1" applyAlignment="1">
      <alignment horizontal="left"/>
    </xf>
    <xf numFmtId="0" fontId="20" fillId="0" borderId="2" xfId="2" applyFont="1" applyBorder="1"/>
    <xf numFmtId="43" fontId="19" fillId="0" borderId="8" xfId="1" applyFont="1" applyFill="1" applyBorder="1" applyAlignment="1">
      <alignment vertical="center"/>
    </xf>
    <xf numFmtId="49" fontId="19" fillId="0" borderId="8" xfId="1" applyNumberFormat="1" applyFont="1" applyFill="1" applyBorder="1" applyAlignment="1">
      <alignment vertical="center"/>
    </xf>
    <xf numFmtId="0" fontId="9" fillId="0" borderId="0" xfId="2" applyFont="1" applyBorder="1"/>
    <xf numFmtId="0" fontId="22" fillId="0" borderId="0" xfId="2" applyFont="1" applyAlignment="1"/>
    <xf numFmtId="0" fontId="22" fillId="0" borderId="0" xfId="2" applyFont="1" applyBorder="1" applyAlignment="1"/>
    <xf numFmtId="0" fontId="24" fillId="0" borderId="0" xfId="2" applyFont="1"/>
    <xf numFmtId="0" fontId="25" fillId="0" borderId="37" xfId="2" applyFont="1" applyBorder="1"/>
    <xf numFmtId="0" fontId="25" fillId="0" borderId="26" xfId="2" applyFont="1" applyBorder="1"/>
    <xf numFmtId="0" fontId="26" fillId="0" borderId="26" xfId="2" applyFont="1" applyBorder="1"/>
    <xf numFmtId="0" fontId="27" fillId="0" borderId="26" xfId="2" applyFont="1" applyBorder="1"/>
    <xf numFmtId="0" fontId="24" fillId="0" borderId="26" xfId="2" applyFont="1" applyBorder="1"/>
    <xf numFmtId="0" fontId="24" fillId="0" borderId="28" xfId="2" applyFont="1" applyBorder="1"/>
    <xf numFmtId="0" fontId="25" fillId="0" borderId="31" xfId="2" applyFont="1" applyBorder="1"/>
    <xf numFmtId="0" fontId="25" fillId="0" borderId="0" xfId="2" applyFont="1" applyBorder="1"/>
    <xf numFmtId="0" fontId="26" fillId="0" borderId="0" xfId="2" applyFont="1" applyBorder="1"/>
    <xf numFmtId="0" fontId="27" fillId="0" borderId="0" xfId="2" applyFont="1" applyBorder="1"/>
    <xf numFmtId="0" fontId="24" fillId="0" borderId="0" xfId="2" applyFont="1" applyBorder="1"/>
    <xf numFmtId="0" fontId="24" fillId="0" borderId="30" xfId="2" applyFont="1" applyBorder="1"/>
    <xf numFmtId="195" fontId="26" fillId="0" borderId="0" xfId="1" applyNumberFormat="1" applyFont="1" applyBorder="1"/>
    <xf numFmtId="189" fontId="27" fillId="0" borderId="0" xfId="2" applyNumberFormat="1" applyFont="1" applyBorder="1"/>
    <xf numFmtId="0" fontId="28" fillId="0" borderId="0" xfId="2" applyFont="1" applyBorder="1" applyAlignment="1">
      <alignment horizontal="center"/>
    </xf>
    <xf numFmtId="0" fontId="27" fillId="0" borderId="0" xfId="2" applyFont="1" applyBorder="1" applyAlignment="1">
      <alignment horizontal="left"/>
    </xf>
    <xf numFmtId="0" fontId="25" fillId="0" borderId="41" xfId="2" applyFont="1" applyBorder="1"/>
    <xf numFmtId="0" fontId="25" fillId="0" borderId="7" xfId="2" applyFont="1" applyBorder="1"/>
    <xf numFmtId="0" fontId="26" fillId="0" borderId="7" xfId="2" applyFont="1" applyBorder="1"/>
    <xf numFmtId="0" fontId="27" fillId="0" borderId="7" xfId="2" applyFont="1" applyBorder="1"/>
    <xf numFmtId="0" fontId="24" fillId="0" borderId="7" xfId="2" applyFont="1" applyBorder="1"/>
    <xf numFmtId="0" fontId="24" fillId="0" borderId="42" xfId="2" applyFont="1" applyBorder="1"/>
    <xf numFmtId="2" fontId="6" fillId="0" borderId="1" xfId="2" applyNumberFormat="1" applyFont="1" applyFill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27" xfId="2" applyFont="1" applyFill="1" applyBorder="1" applyAlignment="1">
      <alignment horizontal="left" vertical="center"/>
    </xf>
    <xf numFmtId="191" fontId="18" fillId="0" borderId="0" xfId="2" applyNumberFormat="1" applyFont="1" applyFill="1" applyBorder="1" applyAlignment="1">
      <alignment horizontal="left" vertical="center"/>
    </xf>
    <xf numFmtId="0" fontId="23" fillId="0" borderId="0" xfId="2" applyFont="1" applyBorder="1" applyAlignment="1">
      <alignment horizontal="center"/>
    </xf>
    <xf numFmtId="2" fontId="19" fillId="0" borderId="37" xfId="2" applyNumberFormat="1" applyFont="1" applyFill="1" applyBorder="1" applyAlignment="1">
      <alignment horizontal="right" vertical="top"/>
    </xf>
    <xf numFmtId="2" fontId="19" fillId="0" borderId="26" xfId="2" applyNumberFormat="1" applyFont="1" applyFill="1" applyBorder="1" applyAlignment="1">
      <alignment horizontal="right" vertical="top"/>
    </xf>
    <xf numFmtId="2" fontId="19" fillId="0" borderId="28" xfId="2" applyNumberFormat="1" applyFont="1" applyFill="1" applyBorder="1" applyAlignment="1">
      <alignment horizontal="right" vertical="top"/>
    </xf>
    <xf numFmtId="0" fontId="6" fillId="0" borderId="27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9" xfId="2" applyFont="1" applyFill="1" applyBorder="1" applyAlignment="1">
      <alignment horizontal="center"/>
    </xf>
    <xf numFmtId="0" fontId="6" fillId="0" borderId="21" xfId="2" applyFont="1" applyFill="1" applyBorder="1" applyAlignment="1">
      <alignment horizontal="center"/>
    </xf>
    <xf numFmtId="0" fontId="6" fillId="0" borderId="10" xfId="2" applyFont="1" applyFill="1" applyBorder="1" applyAlignment="1">
      <alignment horizontal="center"/>
    </xf>
    <xf numFmtId="0" fontId="6" fillId="0" borderId="29" xfId="2" applyFont="1" applyFill="1" applyBorder="1" applyAlignment="1">
      <alignment horizontal="center"/>
    </xf>
    <xf numFmtId="2" fontId="6" fillId="0" borderId="31" xfId="2" applyNumberFormat="1" applyFont="1" applyFill="1" applyBorder="1" applyAlignment="1">
      <alignment horizontal="center"/>
    </xf>
    <xf numFmtId="2" fontId="6" fillId="0" borderId="0" xfId="2" applyNumberFormat="1" applyFont="1" applyFill="1" applyBorder="1" applyAlignment="1">
      <alignment horizontal="center"/>
    </xf>
    <xf numFmtId="2" fontId="6" fillId="0" borderId="30" xfId="2" applyNumberFormat="1" applyFont="1" applyFill="1" applyBorder="1" applyAlignment="1">
      <alignment horizontal="center"/>
    </xf>
    <xf numFmtId="0" fontId="6" fillId="0" borderId="31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30" xfId="2" applyFont="1" applyFill="1" applyBorder="1" applyAlignment="1">
      <alignment horizontal="center"/>
    </xf>
    <xf numFmtId="43" fontId="6" fillId="0" borderId="4" xfId="1" applyFont="1" applyFill="1" applyBorder="1" applyAlignment="1">
      <alignment horizontal="right" vertical="top"/>
    </xf>
    <xf numFmtId="43" fontId="6" fillId="0" borderId="1" xfId="1" applyFont="1" applyFill="1" applyBorder="1" applyAlignment="1">
      <alignment horizontal="right" vertical="top"/>
    </xf>
    <xf numFmtId="43" fontId="6" fillId="0" borderId="9" xfId="1" applyFont="1" applyFill="1" applyBorder="1" applyAlignment="1">
      <alignment horizontal="right" vertical="top"/>
    </xf>
    <xf numFmtId="0" fontId="14" fillId="0" borderId="34" xfId="2" applyFont="1" applyFill="1" applyBorder="1" applyAlignment="1">
      <alignment horizontal="center" vertical="center" wrapText="1"/>
    </xf>
    <xf numFmtId="0" fontId="14" fillId="0" borderId="35" xfId="2" applyFont="1" applyFill="1" applyBorder="1" applyAlignment="1">
      <alignment horizontal="center" vertical="center" wrapText="1"/>
    </xf>
    <xf numFmtId="0" fontId="14" fillId="0" borderId="31" xfId="2" applyFont="1" applyFill="1" applyBorder="1" applyAlignment="1">
      <alignment horizontal="center" vertical="center" wrapText="1"/>
    </xf>
    <xf numFmtId="0" fontId="14" fillId="0" borderId="30" xfId="2" applyFont="1" applyFill="1" applyBorder="1" applyAlignment="1">
      <alignment horizontal="center" vertical="center" wrapText="1"/>
    </xf>
    <xf numFmtId="0" fontId="14" fillId="0" borderId="36" xfId="2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top"/>
    </xf>
    <xf numFmtId="0" fontId="6" fillId="0" borderId="1" xfId="2" applyFont="1" applyFill="1" applyBorder="1" applyAlignment="1">
      <alignment horizontal="center" vertical="top"/>
    </xf>
    <xf numFmtId="0" fontId="6" fillId="0" borderId="9" xfId="2" applyFont="1" applyFill="1" applyBorder="1" applyAlignment="1">
      <alignment horizontal="center" vertical="top"/>
    </xf>
    <xf numFmtId="0" fontId="20" fillId="0" borderId="31" xfId="2" applyFont="1" applyFill="1" applyBorder="1" applyAlignment="1">
      <alignment horizontal="center" vertical="top"/>
    </xf>
    <xf numFmtId="0" fontId="20" fillId="0" borderId="30" xfId="2" applyFont="1" applyFill="1" applyBorder="1" applyAlignment="1">
      <alignment horizontal="center" vertical="top"/>
    </xf>
    <xf numFmtId="0" fontId="20" fillId="0" borderId="4" xfId="2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/>
    </xf>
    <xf numFmtId="2" fontId="6" fillId="0" borderId="4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2" fontId="6" fillId="0" borderId="9" xfId="1" applyNumberFormat="1" applyFont="1" applyFill="1" applyBorder="1" applyAlignment="1">
      <alignment horizontal="center" vertical="top"/>
    </xf>
    <xf numFmtId="43" fontId="16" fillId="0" borderId="33" xfId="2" applyNumberFormat="1" applyFont="1" applyFill="1" applyBorder="1" applyAlignment="1">
      <alignment horizontal="right" vertical="top"/>
    </xf>
    <xf numFmtId="43" fontId="16" fillId="0" borderId="27" xfId="2" applyNumberFormat="1" applyFont="1" applyFill="1" applyBorder="1" applyAlignment="1">
      <alignment horizontal="right" vertical="top"/>
    </xf>
    <xf numFmtId="43" fontId="16" fillId="0" borderId="32" xfId="2" applyNumberFormat="1" applyFont="1" applyFill="1" applyBorder="1" applyAlignment="1">
      <alignment horizontal="right" vertical="top"/>
    </xf>
    <xf numFmtId="0" fontId="14" fillId="0" borderId="37" xfId="2" applyFont="1" applyFill="1" applyBorder="1" applyAlignment="1">
      <alignment horizontal="center" vertical="top"/>
    </xf>
    <xf numFmtId="0" fontId="14" fillId="0" borderId="28" xfId="2" applyFont="1" applyFill="1" applyBorder="1" applyAlignment="1">
      <alignment horizontal="center" vertical="top"/>
    </xf>
    <xf numFmtId="0" fontId="14" fillId="0" borderId="38" xfId="2" applyFont="1" applyFill="1" applyBorder="1" applyAlignment="1">
      <alignment horizontal="center"/>
    </xf>
    <xf numFmtId="0" fontId="14" fillId="0" borderId="39" xfId="2" applyFont="1" applyFill="1" applyBorder="1" applyAlignment="1">
      <alignment horizontal="center"/>
    </xf>
    <xf numFmtId="0" fontId="14" fillId="0" borderId="40" xfId="2" applyFont="1" applyFill="1" applyBorder="1" applyAlignment="1">
      <alignment horizontal="center"/>
    </xf>
    <xf numFmtId="43" fontId="5" fillId="0" borderId="37" xfId="1" applyFont="1" applyFill="1" applyBorder="1" applyAlignment="1">
      <alignment horizontal="center"/>
    </xf>
    <xf numFmtId="43" fontId="5" fillId="0" borderId="26" xfId="1" applyFont="1" applyFill="1" applyBorder="1" applyAlignment="1">
      <alignment horizontal="center"/>
    </xf>
    <xf numFmtId="43" fontId="5" fillId="0" borderId="28" xfId="1" applyFont="1" applyFill="1" applyBorder="1" applyAlignment="1">
      <alignment horizontal="center"/>
    </xf>
    <xf numFmtId="0" fontId="19" fillId="0" borderId="37" xfId="2" applyNumberFormat="1" applyFont="1" applyFill="1" applyBorder="1" applyAlignment="1">
      <alignment horizontal="center" vertical="top"/>
    </xf>
    <xf numFmtId="0" fontId="19" fillId="0" borderId="26" xfId="2" applyNumberFormat="1" applyFont="1" applyFill="1" applyBorder="1" applyAlignment="1">
      <alignment horizontal="center" vertical="top"/>
    </xf>
    <xf numFmtId="0" fontId="19" fillId="0" borderId="28" xfId="2" applyNumberFormat="1" applyFont="1" applyFill="1" applyBorder="1" applyAlignment="1">
      <alignment horizontal="center" vertical="top"/>
    </xf>
    <xf numFmtId="43" fontId="16" fillId="0" borderId="33" xfId="1" applyFont="1" applyFill="1" applyBorder="1" applyAlignment="1">
      <alignment horizontal="right" vertical="top"/>
    </xf>
    <xf numFmtId="43" fontId="16" fillId="0" borderId="27" xfId="1" applyFont="1" applyFill="1" applyBorder="1" applyAlignment="1">
      <alignment horizontal="right" vertical="top"/>
    </xf>
    <xf numFmtId="43" fontId="16" fillId="0" borderId="32" xfId="1" applyFont="1" applyFill="1" applyBorder="1" applyAlignment="1">
      <alignment horizontal="right" vertical="top"/>
    </xf>
    <xf numFmtId="0" fontId="14" fillId="0" borderId="27" xfId="2" applyFont="1" applyFill="1" applyBorder="1" applyAlignment="1">
      <alignment horizontal="center" vertical="top"/>
    </xf>
    <xf numFmtId="2" fontId="19" fillId="0" borderId="37" xfId="2" applyNumberFormat="1" applyFont="1" applyFill="1" applyBorder="1" applyAlignment="1">
      <alignment horizontal="center" vertical="top"/>
    </xf>
    <xf numFmtId="2" fontId="19" fillId="0" borderId="26" xfId="2" applyNumberFormat="1" applyFont="1" applyFill="1" applyBorder="1" applyAlignment="1">
      <alignment horizontal="center" vertical="top"/>
    </xf>
    <xf numFmtId="2" fontId="19" fillId="0" borderId="28" xfId="2" applyNumberFormat="1" applyFont="1" applyFill="1" applyBorder="1" applyAlignment="1">
      <alignment horizontal="center" vertical="top"/>
    </xf>
    <xf numFmtId="0" fontId="6" fillId="0" borderId="21" xfId="2" applyFont="1" applyFill="1" applyBorder="1" applyAlignment="1">
      <alignment horizontal="center" vertical="top"/>
    </xf>
    <xf numFmtId="0" fontId="6" fillId="0" borderId="10" xfId="2" applyFont="1" applyFill="1" applyBorder="1" applyAlignment="1">
      <alignment horizontal="center" vertical="top"/>
    </xf>
    <xf numFmtId="0" fontId="6" fillId="0" borderId="29" xfId="2" applyFont="1" applyFill="1" applyBorder="1" applyAlignment="1">
      <alignment horizontal="center" vertical="top"/>
    </xf>
    <xf numFmtId="43" fontId="6" fillId="0" borderId="33" xfId="1" applyFont="1" applyFill="1" applyBorder="1" applyAlignment="1">
      <alignment horizontal="right" vertical="top"/>
    </xf>
    <xf numFmtId="43" fontId="6" fillId="0" borderId="27" xfId="1" applyFont="1" applyFill="1" applyBorder="1" applyAlignment="1">
      <alignment horizontal="right" vertical="top"/>
    </xf>
    <xf numFmtId="43" fontId="6" fillId="0" borderId="32" xfId="1" applyFont="1" applyFill="1" applyBorder="1" applyAlignment="1">
      <alignment horizontal="right" vertical="top"/>
    </xf>
    <xf numFmtId="43" fontId="19" fillId="0" borderId="37" xfId="1" applyNumberFormat="1" applyFont="1" applyFill="1" applyBorder="1" applyAlignment="1">
      <alignment horizontal="center" vertical="top"/>
    </xf>
    <xf numFmtId="43" fontId="19" fillId="0" borderId="26" xfId="1" applyNumberFormat="1" applyFont="1" applyFill="1" applyBorder="1" applyAlignment="1">
      <alignment horizontal="center" vertical="top"/>
    </xf>
    <xf numFmtId="43" fontId="19" fillId="0" borderId="28" xfId="1" applyNumberFormat="1" applyFont="1" applyFill="1" applyBorder="1" applyAlignment="1">
      <alignment horizontal="center" vertical="top"/>
    </xf>
    <xf numFmtId="43" fontId="14" fillId="0" borderId="34" xfId="1" applyFont="1" applyFill="1" applyBorder="1" applyAlignment="1">
      <alignment horizontal="center" vertical="center" wrapText="1" shrinkToFit="1"/>
    </xf>
    <xf numFmtId="43" fontId="14" fillId="0" borderId="22" xfId="1" applyFont="1" applyFill="1" applyBorder="1" applyAlignment="1">
      <alignment shrinkToFit="1"/>
    </xf>
    <xf numFmtId="43" fontId="14" fillId="0" borderId="35" xfId="1" applyFont="1" applyFill="1" applyBorder="1" applyAlignment="1">
      <alignment shrinkToFit="1"/>
    </xf>
    <xf numFmtId="43" fontId="14" fillId="0" borderId="31" xfId="1" applyFont="1" applyFill="1" applyBorder="1" applyAlignment="1">
      <alignment shrinkToFit="1"/>
    </xf>
    <xf numFmtId="43" fontId="14" fillId="0" borderId="0" xfId="1" applyFont="1" applyFill="1" applyBorder="1" applyAlignment="1">
      <alignment shrinkToFit="1"/>
    </xf>
    <xf numFmtId="43" fontId="14" fillId="0" borderId="30" xfId="1" applyFont="1" applyFill="1" applyBorder="1" applyAlignment="1">
      <alignment shrinkToFit="1"/>
    </xf>
    <xf numFmtId="0" fontId="14" fillId="0" borderId="36" xfId="2" applyFont="1" applyFill="1" applyBorder="1" applyAlignment="1">
      <alignment horizontal="center"/>
    </xf>
    <xf numFmtId="0" fontId="5" fillId="0" borderId="25" xfId="2" applyFont="1" applyFill="1" applyBorder="1" applyAlignment="1">
      <alignment horizontal="center"/>
    </xf>
    <xf numFmtId="43" fontId="5" fillId="0" borderId="25" xfId="1" applyFont="1" applyFill="1" applyBorder="1" applyAlignment="1">
      <alignment horizontal="center"/>
    </xf>
    <xf numFmtId="0" fontId="6" fillId="0" borderId="33" xfId="2" applyFont="1" applyFill="1" applyBorder="1" applyAlignment="1">
      <alignment horizontal="center"/>
    </xf>
    <xf numFmtId="0" fontId="6" fillId="0" borderId="32" xfId="2" applyFont="1" applyFill="1" applyBorder="1" applyAlignment="1">
      <alignment horizontal="center"/>
    </xf>
    <xf numFmtId="43" fontId="6" fillId="0" borderId="4" xfId="2" applyNumberFormat="1" applyFont="1" applyFill="1" applyBorder="1" applyAlignment="1">
      <alignment horizontal="right" vertical="top"/>
    </xf>
    <xf numFmtId="43" fontId="6" fillId="0" borderId="1" xfId="2" applyNumberFormat="1" applyFont="1" applyFill="1" applyBorder="1" applyAlignment="1">
      <alignment horizontal="right" vertical="top"/>
    </xf>
    <xf numFmtId="43" fontId="6" fillId="0" borderId="9" xfId="2" applyNumberFormat="1" applyFont="1" applyFill="1" applyBorder="1" applyAlignment="1">
      <alignment horizontal="right" vertical="top"/>
    </xf>
    <xf numFmtId="43" fontId="6" fillId="0" borderId="21" xfId="2" applyNumberFormat="1" applyFont="1" applyFill="1" applyBorder="1" applyAlignment="1">
      <alignment horizontal="right" vertical="top"/>
    </xf>
    <xf numFmtId="43" fontId="6" fillId="0" borderId="10" xfId="2" applyNumberFormat="1" applyFont="1" applyFill="1" applyBorder="1" applyAlignment="1">
      <alignment horizontal="right" vertical="top"/>
    </xf>
    <xf numFmtId="43" fontId="6" fillId="0" borderId="29" xfId="2" applyNumberFormat="1" applyFont="1" applyFill="1" applyBorder="1" applyAlignment="1">
      <alignment horizontal="right" vertical="top"/>
    </xf>
    <xf numFmtId="43" fontId="6" fillId="0" borderId="21" xfId="1" applyFont="1" applyFill="1" applyBorder="1" applyAlignment="1">
      <alignment horizontal="right" vertical="top"/>
    </xf>
    <xf numFmtId="43" fontId="6" fillId="0" borderId="10" xfId="1" applyFont="1" applyFill="1" applyBorder="1" applyAlignment="1">
      <alignment horizontal="right" vertical="top"/>
    </xf>
    <xf numFmtId="43" fontId="6" fillId="0" borderId="29" xfId="1" applyFont="1" applyFill="1" applyBorder="1" applyAlignment="1">
      <alignment horizontal="right" vertical="top"/>
    </xf>
    <xf numFmtId="0" fontId="19" fillId="0" borderId="27" xfId="2" applyNumberFormat="1" applyFont="1" applyFill="1" applyBorder="1" applyAlignment="1">
      <alignment horizontal="center" vertical="top"/>
    </xf>
    <xf numFmtId="43" fontId="19" fillId="0" borderId="27" xfId="1" applyNumberFormat="1" applyFont="1" applyFill="1" applyBorder="1" applyAlignment="1">
      <alignment horizontal="center" vertical="top"/>
    </xf>
    <xf numFmtId="43" fontId="19" fillId="0" borderId="37" xfId="1" applyFont="1" applyFill="1" applyBorder="1" applyAlignment="1">
      <alignment horizontal="right" vertical="top"/>
    </xf>
    <xf numFmtId="43" fontId="19" fillId="0" borderId="26" xfId="1" applyFont="1" applyFill="1" applyBorder="1" applyAlignment="1">
      <alignment horizontal="right" vertical="top"/>
    </xf>
    <xf numFmtId="43" fontId="19" fillId="0" borderId="28" xfId="1" applyFont="1" applyFill="1" applyBorder="1" applyAlignment="1">
      <alignment horizontal="right" vertical="top"/>
    </xf>
    <xf numFmtId="43" fontId="6" fillId="0" borderId="31" xfId="1" applyFont="1" applyFill="1" applyBorder="1" applyAlignment="1">
      <alignment horizontal="right" vertical="top"/>
    </xf>
    <xf numFmtId="43" fontId="6" fillId="0" borderId="0" xfId="1" applyFont="1" applyFill="1" applyBorder="1" applyAlignment="1">
      <alignment horizontal="right" vertical="top"/>
    </xf>
    <xf numFmtId="43" fontId="6" fillId="0" borderId="30" xfId="1" applyFont="1" applyFill="1" applyBorder="1" applyAlignment="1">
      <alignment horizontal="right" vertical="top"/>
    </xf>
    <xf numFmtId="2" fontId="19" fillId="0" borderId="37" xfId="1" applyNumberFormat="1" applyFont="1" applyFill="1" applyBorder="1" applyAlignment="1">
      <alignment horizontal="center" vertical="top"/>
    </xf>
    <xf numFmtId="2" fontId="19" fillId="0" borderId="26" xfId="1" applyNumberFormat="1" applyFont="1" applyFill="1" applyBorder="1" applyAlignment="1">
      <alignment horizontal="center" vertical="top"/>
    </xf>
    <xf numFmtId="2" fontId="19" fillId="0" borderId="28" xfId="1" applyNumberFormat="1" applyFont="1" applyFill="1" applyBorder="1" applyAlignment="1">
      <alignment horizontal="center" vertical="top"/>
    </xf>
    <xf numFmtId="2" fontId="19" fillId="0" borderId="37" xfId="0" applyNumberFormat="1" applyFont="1" applyFill="1" applyBorder="1" applyAlignment="1">
      <alignment horizontal="center" vertical="center"/>
    </xf>
    <xf numFmtId="2" fontId="19" fillId="0" borderId="26" xfId="0" applyNumberFormat="1" applyFont="1" applyFill="1" applyBorder="1" applyAlignment="1">
      <alignment horizontal="center" vertical="center"/>
    </xf>
    <xf numFmtId="2" fontId="19" fillId="0" borderId="28" xfId="0" applyNumberFormat="1" applyFont="1" applyFill="1" applyBorder="1" applyAlignment="1">
      <alignment horizontal="center" vertical="center"/>
    </xf>
    <xf numFmtId="2" fontId="6" fillId="0" borderId="21" xfId="1" applyNumberFormat="1" applyFont="1" applyFill="1" applyBorder="1" applyAlignment="1">
      <alignment horizontal="center" vertical="top"/>
    </xf>
    <xf numFmtId="2" fontId="6" fillId="0" borderId="10" xfId="1" applyNumberFormat="1" applyFont="1" applyFill="1" applyBorder="1" applyAlignment="1">
      <alignment horizontal="center" vertical="top"/>
    </xf>
    <xf numFmtId="2" fontId="6" fillId="0" borderId="29" xfId="1" applyNumberFormat="1" applyFont="1" applyFill="1" applyBorder="1" applyAlignment="1">
      <alignment horizontal="center" vertical="top"/>
    </xf>
    <xf numFmtId="2" fontId="19" fillId="0" borderId="37" xfId="2" applyNumberFormat="1" applyFont="1" applyFill="1" applyBorder="1" applyAlignment="1">
      <alignment horizontal="center" vertical="center"/>
    </xf>
    <xf numFmtId="2" fontId="19" fillId="0" borderId="28" xfId="2" applyNumberFormat="1" applyFont="1" applyFill="1" applyBorder="1" applyAlignment="1">
      <alignment horizontal="center" vertical="center"/>
    </xf>
    <xf numFmtId="41" fontId="6" fillId="0" borderId="0" xfId="2" applyNumberFormat="1" applyFont="1" applyFill="1" applyBorder="1" applyAlignment="1">
      <alignment horizontal="right" vertical="top"/>
    </xf>
    <xf numFmtId="190" fontId="14" fillId="0" borderId="0" xfId="2" applyNumberFormat="1" applyFont="1" applyFill="1" applyBorder="1" applyAlignment="1">
      <alignment horizontal="right" vertical="top"/>
    </xf>
    <xf numFmtId="41" fontId="6" fillId="0" borderId="0" xfId="2" applyNumberFormat="1" applyFont="1" applyBorder="1" applyAlignment="1">
      <alignment horizontal="right" vertical="top"/>
    </xf>
    <xf numFmtId="1" fontId="6" fillId="0" borderId="1" xfId="2" applyNumberFormat="1" applyFont="1" applyFill="1" applyBorder="1" applyAlignment="1">
      <alignment horizontal="center" vertical="center"/>
    </xf>
    <xf numFmtId="2" fontId="6" fillId="0" borderId="1" xfId="2" applyNumberFormat="1" applyFont="1" applyFill="1" applyBorder="1" applyAlignment="1">
      <alignment horizontal="right" vertical="top"/>
    </xf>
    <xf numFmtId="2" fontId="6" fillId="0" borderId="1" xfId="2" applyNumberFormat="1" applyFont="1" applyFill="1" applyBorder="1" applyAlignment="1">
      <alignment horizontal="center" vertical="top"/>
    </xf>
    <xf numFmtId="19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191" fontId="6" fillId="0" borderId="0" xfId="2" applyNumberFormat="1" applyFont="1" applyFill="1" applyBorder="1" applyAlignment="1">
      <alignment horizontal="left" vertical="center"/>
    </xf>
    <xf numFmtId="0" fontId="14" fillId="0" borderId="1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43" fontId="14" fillId="0" borderId="6" xfId="1" applyNumberFormat="1" applyFont="1" applyBorder="1" applyAlignment="1">
      <alignment horizontal="right" vertical="top"/>
    </xf>
    <xf numFmtId="43" fontId="0" fillId="0" borderId="6" xfId="0" applyNumberFormat="1" applyBorder="1" applyAlignment="1"/>
  </cellXfs>
  <cellStyles count="3">
    <cellStyle name="เครื่องหมายจุลภาค" xfId="1" builtinId="3"/>
    <cellStyle name="ปกติ" xfId="0" builtinId="0"/>
    <cellStyle name="ปกติ_งานถน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%20Documents\&#3611;&#3619;&#3632;&#3617;&#3634;&#3603;&#3585;&#3634;&#3619;&#3650;&#3588;&#3619;&#3591;&#3585;&#3634;&#3619;&#3585;&#3656;&#3629;&#3626;&#3619;&#3657;&#3634;&#3591;\&#3591;&#3610;&#3611;&#3619;&#3632;&#3617;&#3634;&#3603;%20&#3611;&#3637;%202550\&#3629;&#3634;&#3588;&#3634;&#3619;&#3648;&#3619;&#3637;&#3618;&#3609;%204%20&#3594;&#3633;&#3657;&#3609;&#3626;&#3605;&#3641;&#3621;\&#3605;&#3656;&#3629;&#3648;&#3605;&#3636;&#3617;&#3607;&#3634;&#3591;&#3648;&#3586;&#3657;&#36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ข้อมูลโครงการ "/>
      <sheetName val="ปร.2 ต้นฉบับ"/>
      <sheetName val="ปร.2 "/>
      <sheetName val="ปร.2  (2)"/>
      <sheetName val="ปร.4อาคาร (2)"/>
      <sheetName val="ปร.4อาคาร"/>
      <sheetName val="ปร.5"/>
      <sheetName val="ปร.6 "/>
      <sheetName val="อาคาร"/>
      <sheetName val="งานทาง"/>
      <sheetName val="สะพาน_ท่อเหลี่ยม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26"/>
  <sheetViews>
    <sheetView workbookViewId="0">
      <selection activeCell="F6" sqref="F6"/>
    </sheetView>
  </sheetViews>
  <sheetFormatPr defaultRowHeight="23.25" x14ac:dyDescent="0.5"/>
  <cols>
    <col min="1" max="1" width="7.140625" style="1" customWidth="1"/>
    <col min="2" max="2" width="6.85546875" style="1" customWidth="1"/>
    <col min="3" max="3" width="9.140625" style="1"/>
    <col min="4" max="4" width="33.140625" style="1" customWidth="1"/>
    <col min="5" max="5" width="19.42578125" style="1" customWidth="1"/>
    <col min="6" max="6" width="14.42578125" style="1" customWidth="1"/>
    <col min="7" max="7" width="11.85546875" style="1" customWidth="1"/>
    <col min="8" max="16384" width="9.140625" style="1"/>
  </cols>
  <sheetData>
    <row r="1" spans="1:14" ht="34.5" x14ac:dyDescent="0.7">
      <c r="A1" s="195" t="s">
        <v>44</v>
      </c>
      <c r="B1" s="195"/>
      <c r="C1" s="195"/>
      <c r="D1" s="195"/>
      <c r="E1" s="195"/>
      <c r="F1" s="195"/>
      <c r="G1" s="195"/>
      <c r="H1" s="195"/>
      <c r="I1" s="195"/>
      <c r="J1" s="166"/>
      <c r="K1" s="166"/>
      <c r="L1" s="165"/>
      <c r="M1" s="165"/>
      <c r="N1" s="165"/>
    </row>
    <row r="2" spans="1:14" ht="24.95" customHeight="1" x14ac:dyDescent="0.55000000000000004">
      <c r="A2" s="167"/>
      <c r="B2" s="168" t="s">
        <v>64</v>
      </c>
      <c r="C2" s="169"/>
      <c r="D2" s="170"/>
      <c r="E2" s="171"/>
      <c r="F2" s="169"/>
      <c r="G2" s="172"/>
      <c r="H2" s="172"/>
      <c r="I2" s="173"/>
      <c r="J2" s="164"/>
      <c r="K2" s="164"/>
      <c r="L2" s="5"/>
      <c r="M2" s="5"/>
    </row>
    <row r="3" spans="1:14" ht="24.95" customHeight="1" x14ac:dyDescent="0.55000000000000004">
      <c r="A3" s="167"/>
      <c r="B3" s="174" t="s">
        <v>46</v>
      </c>
      <c r="C3" s="175"/>
      <c r="D3" s="176"/>
      <c r="E3" s="177"/>
      <c r="F3" s="175"/>
      <c r="G3" s="178"/>
      <c r="H3" s="178"/>
      <c r="I3" s="179"/>
      <c r="J3" s="164"/>
      <c r="K3" s="164"/>
      <c r="L3" s="5"/>
      <c r="M3" s="5"/>
    </row>
    <row r="4" spans="1:14" ht="24.95" customHeight="1" x14ac:dyDescent="0.55000000000000004">
      <c r="A4" s="167"/>
      <c r="B4" s="174" t="s">
        <v>65</v>
      </c>
      <c r="C4" s="175"/>
      <c r="D4" s="180"/>
      <c r="E4" s="177"/>
      <c r="F4" s="175"/>
      <c r="G4" s="178"/>
      <c r="H4" s="178"/>
      <c r="I4" s="179"/>
      <c r="J4" s="164"/>
      <c r="K4" s="164"/>
      <c r="L4" s="5"/>
      <c r="M4" s="5"/>
    </row>
    <row r="5" spans="1:14" ht="24.95" customHeight="1" x14ac:dyDescent="0.55000000000000004">
      <c r="A5" s="167"/>
      <c r="B5" s="174" t="s">
        <v>69</v>
      </c>
      <c r="C5" s="175"/>
      <c r="D5" s="176"/>
      <c r="E5" s="181"/>
      <c r="F5" s="175"/>
      <c r="G5" s="178"/>
      <c r="H5" s="178"/>
      <c r="I5" s="179"/>
      <c r="J5" s="164"/>
      <c r="K5" s="164"/>
      <c r="L5" s="5"/>
      <c r="M5" s="5"/>
    </row>
    <row r="6" spans="1:14" ht="24.95" customHeight="1" x14ac:dyDescent="0.55000000000000004">
      <c r="A6" s="167"/>
      <c r="B6" s="174" t="s">
        <v>51</v>
      </c>
      <c r="C6" s="175"/>
      <c r="D6" s="176"/>
      <c r="E6" s="177"/>
      <c r="F6" s="175"/>
      <c r="G6" s="178"/>
      <c r="H6" s="178"/>
      <c r="I6" s="179"/>
      <c r="J6" s="164"/>
      <c r="K6" s="164"/>
      <c r="L6" s="5"/>
      <c r="M6" s="5"/>
    </row>
    <row r="7" spans="1:14" ht="24.95" customHeight="1" x14ac:dyDescent="0.55000000000000004">
      <c r="A7" s="167"/>
      <c r="B7" s="174" t="s">
        <v>52</v>
      </c>
      <c r="C7" s="175"/>
      <c r="D7" s="176"/>
      <c r="E7" s="177"/>
      <c r="F7" s="175"/>
      <c r="G7" s="182"/>
      <c r="H7" s="183"/>
      <c r="I7" s="179"/>
      <c r="J7" s="164"/>
      <c r="K7" s="164"/>
      <c r="L7" s="5"/>
      <c r="M7" s="5"/>
    </row>
    <row r="8" spans="1:14" ht="24.95" customHeight="1" x14ac:dyDescent="0.55000000000000004">
      <c r="A8" s="167"/>
      <c r="B8" s="174"/>
      <c r="C8" s="175" t="s">
        <v>45</v>
      </c>
      <c r="D8" s="176"/>
      <c r="E8" s="177"/>
      <c r="F8" s="175"/>
      <c r="G8" s="178"/>
      <c r="H8" s="178"/>
      <c r="I8" s="179"/>
      <c r="J8" s="164"/>
      <c r="K8" s="164"/>
      <c r="L8" s="5"/>
      <c r="M8" s="5"/>
    </row>
    <row r="9" spans="1:14" ht="24.95" customHeight="1" x14ac:dyDescent="0.55000000000000004">
      <c r="A9" s="167"/>
      <c r="B9" s="174"/>
      <c r="C9" s="175" t="s">
        <v>66</v>
      </c>
      <c r="D9" s="176"/>
      <c r="E9" s="177"/>
      <c r="F9" s="175"/>
      <c r="G9" s="178"/>
      <c r="H9" s="178"/>
      <c r="I9" s="179"/>
      <c r="J9" s="164"/>
      <c r="K9" s="164"/>
      <c r="L9" s="5"/>
      <c r="M9" s="5"/>
    </row>
    <row r="10" spans="1:14" ht="24.95" customHeight="1" x14ac:dyDescent="0.55000000000000004">
      <c r="A10" s="167"/>
      <c r="B10" s="174" t="s">
        <v>47</v>
      </c>
      <c r="C10" s="175"/>
      <c r="D10" s="176"/>
      <c r="E10" s="177"/>
      <c r="F10" s="175"/>
      <c r="G10" s="178"/>
      <c r="H10" s="178"/>
      <c r="I10" s="179"/>
      <c r="J10" s="164"/>
      <c r="K10" s="164"/>
      <c r="L10" s="5"/>
      <c r="M10" s="5"/>
    </row>
    <row r="11" spans="1:14" ht="24.95" customHeight="1" x14ac:dyDescent="0.55000000000000004">
      <c r="A11" s="167"/>
      <c r="B11" s="174"/>
      <c r="C11" s="175" t="s">
        <v>48</v>
      </c>
      <c r="D11" s="176"/>
      <c r="E11" s="177"/>
      <c r="F11" s="175"/>
      <c r="G11" s="178"/>
      <c r="H11" s="178"/>
      <c r="I11" s="179"/>
      <c r="J11" s="164"/>
      <c r="K11" s="164"/>
      <c r="L11" s="5"/>
      <c r="M11" s="5"/>
    </row>
    <row r="12" spans="1:14" ht="24.95" customHeight="1" x14ac:dyDescent="0.55000000000000004">
      <c r="A12" s="167"/>
      <c r="B12" s="174"/>
      <c r="C12" s="175" t="s">
        <v>49</v>
      </c>
      <c r="D12" s="176"/>
      <c r="E12" s="177"/>
      <c r="F12" s="175"/>
      <c r="G12" s="178"/>
      <c r="H12" s="178"/>
      <c r="I12" s="179"/>
      <c r="J12" s="164"/>
      <c r="K12" s="164"/>
      <c r="L12" s="5"/>
      <c r="M12" s="5"/>
    </row>
    <row r="13" spans="1:14" ht="24.95" customHeight="1" x14ac:dyDescent="0.55000000000000004">
      <c r="A13" s="167"/>
      <c r="B13" s="174"/>
      <c r="C13" s="175" t="s">
        <v>50</v>
      </c>
      <c r="D13" s="176"/>
      <c r="E13" s="177"/>
      <c r="F13" s="175"/>
      <c r="G13" s="178"/>
      <c r="H13" s="178"/>
      <c r="I13" s="179"/>
      <c r="J13" s="164"/>
      <c r="K13" s="164"/>
      <c r="L13" s="5"/>
      <c r="M13" s="5"/>
    </row>
    <row r="14" spans="1:14" ht="24.95" customHeight="1" x14ac:dyDescent="0.55000000000000004">
      <c r="A14" s="167"/>
      <c r="B14" s="184"/>
      <c r="C14" s="185"/>
      <c r="D14" s="186"/>
      <c r="E14" s="187"/>
      <c r="F14" s="185"/>
      <c r="G14" s="188"/>
      <c r="H14" s="188"/>
      <c r="I14" s="189"/>
      <c r="J14" s="164"/>
      <c r="K14" s="164"/>
      <c r="L14" s="5"/>
      <c r="M14" s="5"/>
    </row>
    <row r="15" spans="1:14" ht="24.95" customHeight="1" x14ac:dyDescent="0.6">
      <c r="D15" s="3"/>
      <c r="E15" s="194"/>
      <c r="F15" s="194"/>
      <c r="G15" s="194"/>
      <c r="H15" s="194"/>
      <c r="I15" s="194"/>
      <c r="J15" s="194"/>
      <c r="K15" s="194"/>
      <c r="L15" s="194"/>
      <c r="M15" s="5"/>
    </row>
    <row r="16" spans="1:14" ht="24.95" customHeight="1" x14ac:dyDescent="0.6">
      <c r="D16" s="3"/>
      <c r="E16" s="8"/>
      <c r="F16" s="5"/>
      <c r="G16" s="5"/>
      <c r="H16" s="5"/>
      <c r="I16" s="5"/>
      <c r="J16" s="5"/>
      <c r="K16" s="5"/>
      <c r="L16" s="5"/>
      <c r="M16" s="5"/>
    </row>
    <row r="17" spans="4:13" ht="24.95" customHeight="1" x14ac:dyDescent="0.6">
      <c r="D17" s="9"/>
      <c r="E17" s="4"/>
      <c r="F17" s="10"/>
      <c r="G17" s="6"/>
      <c r="H17" s="7"/>
      <c r="I17" s="5"/>
      <c r="J17" s="5"/>
      <c r="K17" s="5"/>
      <c r="L17" s="5"/>
      <c r="M17" s="5"/>
    </row>
    <row r="18" spans="4:13" ht="24.95" customHeight="1" x14ac:dyDescent="0.6">
      <c r="D18" s="9"/>
      <c r="E18" s="4"/>
      <c r="F18" s="10"/>
      <c r="G18" s="6"/>
      <c r="H18" s="7"/>
      <c r="I18" s="5"/>
      <c r="J18" s="5"/>
      <c r="K18" s="5"/>
      <c r="L18" s="5"/>
      <c r="M18" s="5"/>
    </row>
    <row r="19" spans="4:13" ht="24.95" customHeight="1" x14ac:dyDescent="0.6">
      <c r="D19" s="9"/>
      <c r="E19" s="4"/>
      <c r="F19" s="10"/>
      <c r="G19" s="6"/>
      <c r="H19" s="7"/>
      <c r="I19" s="5"/>
      <c r="J19" s="5"/>
      <c r="K19" s="5"/>
      <c r="L19" s="5"/>
      <c r="M19" s="5"/>
    </row>
    <row r="20" spans="4:13" ht="24.95" customHeight="1" x14ac:dyDescent="0.6">
      <c r="D20" s="9"/>
      <c r="E20" s="4"/>
      <c r="F20" s="10"/>
      <c r="G20" s="6"/>
      <c r="H20" s="7"/>
      <c r="I20" s="5"/>
      <c r="J20" s="5"/>
      <c r="K20" s="5"/>
      <c r="L20" s="5"/>
      <c r="M20" s="5"/>
    </row>
    <row r="21" spans="4:13" ht="24" customHeight="1" x14ac:dyDescent="0.6">
      <c r="D21" s="9"/>
      <c r="E21" s="4"/>
      <c r="F21" s="10"/>
      <c r="G21" s="6"/>
      <c r="H21" s="7"/>
      <c r="I21" s="5"/>
    </row>
    <row r="23" spans="4:13" ht="24" x14ac:dyDescent="0.55000000000000004">
      <c r="D23" s="11"/>
      <c r="E23" s="5"/>
    </row>
    <row r="24" spans="4:13" ht="24" x14ac:dyDescent="0.55000000000000004">
      <c r="D24" s="11"/>
      <c r="E24" s="12"/>
    </row>
    <row r="25" spans="4:13" ht="24" x14ac:dyDescent="0.55000000000000004">
      <c r="D25" s="11"/>
      <c r="E25" s="13"/>
    </row>
    <row r="26" spans="4:13" ht="24" x14ac:dyDescent="0.55000000000000004">
      <c r="D26" s="11"/>
      <c r="E26" s="5"/>
    </row>
  </sheetData>
  <mergeCells count="3">
    <mergeCell ref="E15:H15"/>
    <mergeCell ref="I15:L15"/>
    <mergeCell ref="A1:I1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H58"/>
  <sheetViews>
    <sheetView showGridLines="0" tabSelected="1" view="pageLayout" zoomScale="120" zoomScaleNormal="120" zoomScaleSheetLayoutView="130" zoomScalePageLayoutView="120" workbookViewId="0">
      <selection activeCell="Q23" sqref="Q23"/>
    </sheetView>
  </sheetViews>
  <sheetFormatPr defaultColWidth="2.7109375" defaultRowHeight="19.5" x14ac:dyDescent="0.45"/>
  <cols>
    <col min="1" max="2" width="2.7109375" style="36" customWidth="1"/>
    <col min="3" max="3" width="4.7109375" style="36" customWidth="1"/>
    <col min="4" max="20" width="2.7109375" style="36" customWidth="1"/>
    <col min="21" max="21" width="3.5703125" style="36" customWidth="1"/>
    <col min="22" max="22" width="2.28515625" style="36" customWidth="1"/>
    <col min="23" max="28" width="2.7109375" style="36" customWidth="1"/>
    <col min="29" max="31" width="2.7109375" style="142" customWidth="1"/>
    <col min="32" max="32" width="2.42578125" style="142" customWidth="1"/>
    <col min="33" max="33" width="2.7109375" style="142" customWidth="1"/>
    <col min="34" max="34" width="3.28515625" style="142" customWidth="1"/>
    <col min="35" max="35" width="3.140625" style="142" customWidth="1"/>
    <col min="36" max="36" width="3.28515625" style="142" customWidth="1"/>
    <col min="37" max="39" width="2.7109375" style="36" customWidth="1"/>
    <col min="40" max="40" width="2.140625" style="36" customWidth="1"/>
    <col min="41" max="42" width="2.7109375" style="142" customWidth="1"/>
    <col min="43" max="43" width="5.140625" style="142" customWidth="1"/>
    <col min="44" max="44" width="2.28515625" style="142" customWidth="1"/>
    <col min="45" max="49" width="2.7109375" style="142"/>
    <col min="50" max="50" width="8.7109375" style="36" customWidth="1"/>
    <col min="51" max="52" width="2.7109375" style="36"/>
    <col min="53" max="53" width="2.7109375" style="36" customWidth="1"/>
    <col min="54" max="16384" width="2.7109375" style="36"/>
  </cols>
  <sheetData>
    <row r="1" spans="1:86" x14ac:dyDescent="0.45">
      <c r="A1" s="31" t="s">
        <v>34</v>
      </c>
      <c r="B1" s="31"/>
      <c r="C1" s="31"/>
      <c r="D1" s="31"/>
      <c r="E1" s="31"/>
      <c r="F1" s="31"/>
      <c r="G1" s="95" t="s">
        <v>53</v>
      </c>
      <c r="H1" s="31"/>
      <c r="I1" s="31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140"/>
      <c r="AD1" s="140"/>
      <c r="AE1" s="140"/>
      <c r="AF1" s="140"/>
      <c r="AG1" s="140"/>
      <c r="AH1" s="140"/>
      <c r="AI1" s="140"/>
      <c r="AJ1" s="140"/>
      <c r="AK1" s="42"/>
      <c r="AL1" s="43"/>
      <c r="AM1" s="43"/>
      <c r="AN1" s="43"/>
      <c r="AO1" s="146"/>
      <c r="AP1" s="146"/>
      <c r="AQ1" s="146"/>
      <c r="AR1" s="146"/>
      <c r="AS1" s="146"/>
      <c r="AT1" s="146"/>
      <c r="AU1" s="146"/>
      <c r="AV1" s="146"/>
      <c r="AW1" s="146"/>
      <c r="AX1" s="43"/>
      <c r="AY1" s="43"/>
      <c r="AZ1" s="43"/>
      <c r="BA1" s="43"/>
    </row>
    <row r="2" spans="1:86" x14ac:dyDescent="0.45">
      <c r="A2" s="31" t="s">
        <v>13</v>
      </c>
      <c r="B2" s="32"/>
      <c r="C2" s="33"/>
      <c r="D2" s="33"/>
      <c r="E2" s="33"/>
      <c r="F2" s="33"/>
      <c r="G2" s="120" t="s">
        <v>38</v>
      </c>
      <c r="H2" s="33"/>
      <c r="I2" s="33"/>
      <c r="L2" s="44"/>
      <c r="M2" s="42"/>
      <c r="N2" s="42"/>
      <c r="O2" s="44"/>
      <c r="P2" s="44"/>
      <c r="Q2" s="42"/>
      <c r="R2" s="42"/>
      <c r="S2" s="42"/>
      <c r="T2" s="42"/>
      <c r="U2" s="42"/>
      <c r="V2" s="42"/>
      <c r="W2" s="42"/>
      <c r="X2" s="42"/>
      <c r="Y2" s="42"/>
      <c r="AA2" s="42"/>
      <c r="AB2" s="42"/>
      <c r="AE2" s="141"/>
      <c r="AF2" s="149"/>
      <c r="AG2" s="141"/>
      <c r="AH2" s="140"/>
      <c r="AI2" s="140"/>
      <c r="AK2" s="92"/>
      <c r="AL2" s="92"/>
      <c r="AM2" s="92"/>
      <c r="AN2" s="92"/>
      <c r="AO2" s="140"/>
      <c r="AQ2" s="140"/>
      <c r="AR2" s="140"/>
      <c r="AS2" s="140"/>
      <c r="AT2" s="146"/>
      <c r="AU2" s="146"/>
      <c r="AV2" s="149" t="s">
        <v>14</v>
      </c>
      <c r="AW2" s="146"/>
      <c r="AX2" s="43"/>
      <c r="AY2" s="43"/>
      <c r="AZ2" s="43"/>
      <c r="BA2" s="43"/>
    </row>
    <row r="3" spans="1:86" x14ac:dyDescent="0.45">
      <c r="A3" s="31" t="s">
        <v>33</v>
      </c>
      <c r="B3" s="32"/>
      <c r="C3" s="33"/>
      <c r="D3" s="33"/>
      <c r="E3" s="33"/>
      <c r="F3" s="33"/>
      <c r="G3" s="91" t="s">
        <v>37</v>
      </c>
      <c r="H3" s="34"/>
      <c r="I3" s="3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D3" s="143"/>
      <c r="AE3" s="143"/>
      <c r="AF3" s="143"/>
      <c r="AG3" s="143"/>
      <c r="AH3" s="143"/>
      <c r="AI3" s="143"/>
      <c r="AJ3" s="143"/>
      <c r="AK3" s="44"/>
      <c r="AL3" s="44"/>
      <c r="AM3" s="44"/>
      <c r="AN3" s="44"/>
      <c r="AO3" s="143"/>
      <c r="AP3" s="147"/>
      <c r="AQ3" s="148"/>
      <c r="AR3" s="148"/>
      <c r="AS3" s="148"/>
      <c r="AT3" s="146"/>
      <c r="AU3" s="146"/>
      <c r="AV3" s="146"/>
      <c r="AW3" s="146"/>
      <c r="AX3" s="43"/>
      <c r="AY3" s="43"/>
      <c r="AZ3" s="43"/>
      <c r="BA3" s="43"/>
    </row>
    <row r="4" spans="1:86" ht="20.100000000000001" customHeight="1" thickBot="1" x14ac:dyDescent="0.5">
      <c r="A4" s="31" t="s">
        <v>15</v>
      </c>
      <c r="B4" s="31"/>
      <c r="C4" s="34"/>
      <c r="D4" s="34"/>
      <c r="E4" s="34"/>
      <c r="F4" s="34"/>
      <c r="G4" s="31" t="s">
        <v>25</v>
      </c>
      <c r="H4" s="34"/>
      <c r="I4" s="34"/>
      <c r="J4" s="44"/>
      <c r="K4" s="44"/>
      <c r="L4" s="44"/>
      <c r="M4" s="44"/>
      <c r="N4" s="44"/>
      <c r="O4" s="44"/>
      <c r="P4" s="45"/>
      <c r="R4" s="44"/>
      <c r="S4" s="118"/>
      <c r="T4" s="119"/>
      <c r="U4" s="50"/>
      <c r="V4" s="50"/>
      <c r="W4" s="50"/>
      <c r="X4" s="50"/>
      <c r="Y4" s="50"/>
      <c r="Z4" s="45" t="s">
        <v>43</v>
      </c>
      <c r="AA4" s="44"/>
      <c r="AB4" s="44"/>
      <c r="AC4" s="160" t="s">
        <v>42</v>
      </c>
      <c r="AD4" s="144"/>
      <c r="AE4" s="162" t="s">
        <v>40</v>
      </c>
      <c r="AF4" s="162"/>
      <c r="AG4" s="162"/>
      <c r="AH4" s="163" t="s">
        <v>41</v>
      </c>
      <c r="AI4" s="162"/>
      <c r="AJ4" s="144"/>
      <c r="AK4" s="107"/>
      <c r="AL4" s="107"/>
      <c r="AM4" s="107"/>
      <c r="AN4" s="94"/>
      <c r="AO4" s="143"/>
      <c r="AP4" s="143"/>
      <c r="AQ4" s="143"/>
      <c r="AR4" s="143"/>
      <c r="AS4" s="143"/>
      <c r="AT4" s="146"/>
      <c r="AU4" s="146"/>
      <c r="AV4" s="146"/>
      <c r="AW4" s="146"/>
      <c r="AX4" s="43"/>
      <c r="AY4" s="43"/>
      <c r="AZ4" s="43"/>
      <c r="BA4" s="43"/>
    </row>
    <row r="5" spans="1:86" ht="20.100000000000001" customHeight="1" thickTop="1" x14ac:dyDescent="0.45">
      <c r="A5" s="215" t="s">
        <v>0</v>
      </c>
      <c r="B5" s="216"/>
      <c r="C5" s="219" t="s">
        <v>1</v>
      </c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 t="s">
        <v>2</v>
      </c>
      <c r="W5" s="219"/>
      <c r="X5" s="219"/>
      <c r="Y5" s="219"/>
      <c r="Z5" s="219" t="s">
        <v>3</v>
      </c>
      <c r="AA5" s="219"/>
      <c r="AB5" s="219"/>
      <c r="AC5" s="236" t="s">
        <v>8</v>
      </c>
      <c r="AD5" s="237"/>
      <c r="AE5" s="237"/>
      <c r="AF5" s="237"/>
      <c r="AG5" s="237"/>
      <c r="AH5" s="237"/>
      <c r="AI5" s="237"/>
      <c r="AJ5" s="238"/>
      <c r="AK5" s="267" t="s">
        <v>5</v>
      </c>
      <c r="AL5" s="267"/>
      <c r="AM5" s="267"/>
      <c r="AN5" s="267"/>
      <c r="AO5" s="267"/>
      <c r="AP5" s="267"/>
      <c r="AQ5" s="267"/>
      <c r="AR5" s="267"/>
      <c r="AS5" s="261" t="s">
        <v>29</v>
      </c>
      <c r="AT5" s="262"/>
      <c r="AU5" s="262"/>
      <c r="AV5" s="262"/>
      <c r="AW5" s="263"/>
      <c r="AX5" s="219" t="s">
        <v>6</v>
      </c>
      <c r="AY5" s="219"/>
      <c r="AZ5" s="219"/>
      <c r="BA5" s="219"/>
      <c r="BB5" s="47"/>
    </row>
    <row r="6" spans="1:86" ht="20.100000000000001" customHeight="1" x14ac:dyDescent="0.45">
      <c r="A6" s="217"/>
      <c r="B6" s="218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39" t="s">
        <v>9</v>
      </c>
      <c r="AD6" s="240"/>
      <c r="AE6" s="240"/>
      <c r="AF6" s="241"/>
      <c r="AG6" s="239" t="s">
        <v>7</v>
      </c>
      <c r="AH6" s="240"/>
      <c r="AI6" s="240"/>
      <c r="AJ6" s="241"/>
      <c r="AK6" s="268" t="s">
        <v>9</v>
      </c>
      <c r="AL6" s="268"/>
      <c r="AM6" s="268"/>
      <c r="AN6" s="268"/>
      <c r="AO6" s="269" t="s">
        <v>7</v>
      </c>
      <c r="AP6" s="269"/>
      <c r="AQ6" s="269"/>
      <c r="AR6" s="269"/>
      <c r="AS6" s="264"/>
      <c r="AT6" s="265"/>
      <c r="AU6" s="265"/>
      <c r="AV6" s="265"/>
      <c r="AW6" s="266"/>
      <c r="AX6" s="220"/>
      <c r="AY6" s="220"/>
      <c r="AZ6" s="220"/>
      <c r="BA6" s="220"/>
      <c r="BB6" s="47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</row>
    <row r="7" spans="1:86" ht="20.100000000000001" customHeight="1" x14ac:dyDescent="0.45">
      <c r="A7" s="234"/>
      <c r="B7" s="235"/>
      <c r="C7" s="192"/>
      <c r="D7" s="122"/>
      <c r="E7" s="122"/>
      <c r="F7" s="122"/>
      <c r="G7" s="122"/>
      <c r="H7" s="122"/>
      <c r="I7" s="122"/>
      <c r="J7" s="123"/>
      <c r="K7" s="123"/>
      <c r="L7" s="124"/>
      <c r="M7" s="124"/>
      <c r="N7" s="124"/>
      <c r="O7" s="124"/>
      <c r="P7" s="124"/>
      <c r="Q7" s="124"/>
      <c r="R7" s="125"/>
      <c r="S7" s="125"/>
      <c r="T7" s="123"/>
      <c r="U7" s="126"/>
      <c r="V7" s="258"/>
      <c r="W7" s="259"/>
      <c r="X7" s="259"/>
      <c r="Y7" s="260"/>
      <c r="Z7" s="242"/>
      <c r="AA7" s="243"/>
      <c r="AB7" s="244"/>
      <c r="AC7" s="245"/>
      <c r="AD7" s="246"/>
      <c r="AE7" s="246"/>
      <c r="AF7" s="247"/>
      <c r="AG7" s="255"/>
      <c r="AH7" s="256"/>
      <c r="AI7" s="256"/>
      <c r="AJ7" s="257"/>
      <c r="AK7" s="231"/>
      <c r="AL7" s="232"/>
      <c r="AM7" s="232"/>
      <c r="AN7" s="233"/>
      <c r="AO7" s="255"/>
      <c r="AP7" s="256"/>
      <c r="AQ7" s="256"/>
      <c r="AR7" s="257"/>
      <c r="AS7" s="255"/>
      <c r="AT7" s="256"/>
      <c r="AU7" s="256"/>
      <c r="AV7" s="256"/>
      <c r="AW7" s="257"/>
      <c r="AX7" s="270"/>
      <c r="AY7" s="199"/>
      <c r="AZ7" s="199"/>
      <c r="BA7" s="271"/>
      <c r="BB7" s="35"/>
    </row>
    <row r="8" spans="1:86" ht="20.100000000000001" customHeight="1" x14ac:dyDescent="0.45">
      <c r="A8" s="226">
        <v>1</v>
      </c>
      <c r="B8" s="227"/>
      <c r="C8" s="112" t="s">
        <v>54</v>
      </c>
      <c r="D8" s="112"/>
      <c r="E8" s="112"/>
      <c r="F8" s="112"/>
      <c r="G8" s="113"/>
      <c r="H8" s="114"/>
      <c r="I8" s="38"/>
      <c r="J8" s="37"/>
      <c r="K8" s="37"/>
      <c r="L8" s="37"/>
      <c r="M8" s="37"/>
      <c r="N8" s="105"/>
      <c r="O8" s="105"/>
      <c r="P8" s="105"/>
      <c r="Q8" s="105"/>
      <c r="R8" s="105"/>
      <c r="S8" s="105"/>
      <c r="T8" s="105"/>
      <c r="U8" s="106"/>
      <c r="V8" s="228">
        <v>375.5</v>
      </c>
      <c r="W8" s="229"/>
      <c r="X8" s="229"/>
      <c r="Y8" s="230"/>
      <c r="Z8" s="221" t="s">
        <v>55</v>
      </c>
      <c r="AA8" s="222"/>
      <c r="AB8" s="223"/>
      <c r="AC8" s="212">
        <v>0</v>
      </c>
      <c r="AD8" s="213"/>
      <c r="AE8" s="213"/>
      <c r="AF8" s="214"/>
      <c r="AG8" s="212">
        <v>0</v>
      </c>
      <c r="AH8" s="213"/>
      <c r="AI8" s="213"/>
      <c r="AJ8" s="214"/>
      <c r="AK8" s="272">
        <v>250</v>
      </c>
      <c r="AL8" s="273"/>
      <c r="AM8" s="273"/>
      <c r="AN8" s="274"/>
      <c r="AO8" s="212">
        <f t="shared" ref="AO8:AO13" si="0">ROUND(V8*AK8,2)</f>
        <v>93875</v>
      </c>
      <c r="AP8" s="213"/>
      <c r="AQ8" s="213"/>
      <c r="AR8" s="214"/>
      <c r="AS8" s="212">
        <f>SUM(AG8+AO8)</f>
        <v>93875</v>
      </c>
      <c r="AT8" s="213"/>
      <c r="AU8" s="213"/>
      <c r="AV8" s="213"/>
      <c r="AW8" s="214"/>
      <c r="AX8" s="200"/>
      <c r="AY8" s="201"/>
      <c r="AZ8" s="201"/>
      <c r="BA8" s="202"/>
      <c r="BB8" s="35"/>
    </row>
    <row r="9" spans="1:86" ht="20.100000000000001" customHeight="1" x14ac:dyDescent="0.45">
      <c r="A9" s="224">
        <v>2</v>
      </c>
      <c r="B9" s="225"/>
      <c r="C9" s="115" t="s">
        <v>56</v>
      </c>
      <c r="D9" s="116"/>
      <c r="E9" s="116"/>
      <c r="F9" s="116"/>
      <c r="G9" s="116"/>
      <c r="H9" s="116"/>
      <c r="I9" s="104"/>
      <c r="J9" s="35"/>
      <c r="K9" s="35"/>
      <c r="L9" s="96"/>
      <c r="M9" s="96"/>
      <c r="N9" s="96"/>
      <c r="O9" s="96"/>
      <c r="P9" s="96"/>
      <c r="Q9" s="96"/>
      <c r="R9" s="97"/>
      <c r="S9" s="97"/>
      <c r="T9" s="105"/>
      <c r="U9" s="106"/>
      <c r="V9" s="228">
        <v>375.5</v>
      </c>
      <c r="W9" s="229"/>
      <c r="X9" s="229"/>
      <c r="Y9" s="230"/>
      <c r="Z9" s="221" t="s">
        <v>57</v>
      </c>
      <c r="AA9" s="222"/>
      <c r="AB9" s="223"/>
      <c r="AC9" s="212">
        <v>0</v>
      </c>
      <c r="AD9" s="213"/>
      <c r="AE9" s="213"/>
      <c r="AF9" s="214"/>
      <c r="AG9" s="212">
        <v>0</v>
      </c>
      <c r="AH9" s="213"/>
      <c r="AI9" s="213"/>
      <c r="AJ9" s="214"/>
      <c r="AK9" s="272">
        <v>170</v>
      </c>
      <c r="AL9" s="273"/>
      <c r="AM9" s="273"/>
      <c r="AN9" s="274"/>
      <c r="AO9" s="212">
        <f t="shared" si="0"/>
        <v>63835</v>
      </c>
      <c r="AP9" s="213"/>
      <c r="AQ9" s="213"/>
      <c r="AR9" s="214"/>
      <c r="AS9" s="212">
        <f t="shared" ref="AS9:AS13" si="1">SUM(AG9+AO9)</f>
        <v>63835</v>
      </c>
      <c r="AT9" s="213"/>
      <c r="AU9" s="213"/>
      <c r="AV9" s="213"/>
      <c r="AW9" s="214"/>
      <c r="AX9" s="209"/>
      <c r="AY9" s="210"/>
      <c r="AZ9" s="210"/>
      <c r="BA9" s="211"/>
      <c r="BB9" s="35"/>
    </row>
    <row r="10" spans="1:86" ht="20.100000000000001" customHeight="1" x14ac:dyDescent="0.45">
      <c r="A10" s="226">
        <v>3</v>
      </c>
      <c r="B10" s="227"/>
      <c r="C10" s="112" t="s">
        <v>58</v>
      </c>
      <c r="D10" s="112"/>
      <c r="E10" s="112"/>
      <c r="F10" s="112"/>
      <c r="G10" s="113"/>
      <c r="H10" s="114"/>
      <c r="I10" s="38"/>
      <c r="J10" s="37"/>
      <c r="K10" s="37"/>
      <c r="L10" s="37"/>
      <c r="M10" s="37"/>
      <c r="N10" s="96"/>
      <c r="O10" s="96"/>
      <c r="P10" s="96"/>
      <c r="Q10" s="96"/>
      <c r="R10" s="97"/>
      <c r="S10" s="97"/>
      <c r="T10" s="105"/>
      <c r="U10" s="106"/>
      <c r="V10" s="228">
        <v>80</v>
      </c>
      <c r="W10" s="229"/>
      <c r="X10" s="229"/>
      <c r="Y10" s="230"/>
      <c r="Z10" s="221" t="s">
        <v>57</v>
      </c>
      <c r="AA10" s="222"/>
      <c r="AB10" s="223"/>
      <c r="AC10" s="212">
        <v>0</v>
      </c>
      <c r="AD10" s="213"/>
      <c r="AE10" s="213"/>
      <c r="AF10" s="214"/>
      <c r="AG10" s="212">
        <f>ROUND(V10*AC10,2)</f>
        <v>0</v>
      </c>
      <c r="AH10" s="213"/>
      <c r="AI10" s="213"/>
      <c r="AJ10" s="214"/>
      <c r="AK10" s="272">
        <v>120</v>
      </c>
      <c r="AL10" s="273"/>
      <c r="AM10" s="273"/>
      <c r="AN10" s="274"/>
      <c r="AO10" s="212">
        <f t="shared" si="0"/>
        <v>9600</v>
      </c>
      <c r="AP10" s="213"/>
      <c r="AQ10" s="213"/>
      <c r="AR10" s="214"/>
      <c r="AS10" s="212">
        <f t="shared" si="1"/>
        <v>9600</v>
      </c>
      <c r="AT10" s="213"/>
      <c r="AU10" s="213"/>
      <c r="AV10" s="213"/>
      <c r="AW10" s="214"/>
      <c r="AX10" s="200"/>
      <c r="AY10" s="201"/>
      <c r="AZ10" s="201"/>
      <c r="BA10" s="202"/>
      <c r="BB10" s="35"/>
    </row>
    <row r="11" spans="1:86" ht="20.100000000000001" customHeight="1" x14ac:dyDescent="0.45">
      <c r="A11" s="224">
        <v>4</v>
      </c>
      <c r="B11" s="225"/>
      <c r="C11" s="112" t="s">
        <v>59</v>
      </c>
      <c r="D11" s="112"/>
      <c r="E11" s="112"/>
      <c r="F11" s="112"/>
      <c r="G11" s="113"/>
      <c r="H11" s="114"/>
      <c r="I11" s="38"/>
      <c r="J11" s="37"/>
      <c r="K11" s="37"/>
      <c r="L11" s="37"/>
      <c r="M11" s="37"/>
      <c r="N11" s="96"/>
      <c r="O11" s="96"/>
      <c r="P11" s="96"/>
      <c r="Q11" s="96"/>
      <c r="R11" s="97"/>
      <c r="S11" s="97"/>
      <c r="T11" s="105"/>
      <c r="U11" s="106"/>
      <c r="V11" s="228">
        <v>20</v>
      </c>
      <c r="W11" s="229"/>
      <c r="X11" s="229"/>
      <c r="Y11" s="230"/>
      <c r="Z11" s="221" t="s">
        <v>60</v>
      </c>
      <c r="AA11" s="222"/>
      <c r="AB11" s="223"/>
      <c r="AC11" s="212">
        <v>200</v>
      </c>
      <c r="AD11" s="213"/>
      <c r="AE11" s="213"/>
      <c r="AF11" s="214"/>
      <c r="AG11" s="212">
        <f t="shared" ref="AG11:AG13" si="2">ROUND(V11*AC11,2)</f>
        <v>4000</v>
      </c>
      <c r="AH11" s="213"/>
      <c r="AI11" s="213"/>
      <c r="AJ11" s="214"/>
      <c r="AK11" s="212">
        <f t="shared" ref="AK11" si="3">ROUND(R11*AG11,2)</f>
        <v>0</v>
      </c>
      <c r="AL11" s="213"/>
      <c r="AM11" s="213"/>
      <c r="AN11" s="214"/>
      <c r="AO11" s="212">
        <f t="shared" si="0"/>
        <v>0</v>
      </c>
      <c r="AP11" s="213"/>
      <c r="AQ11" s="213"/>
      <c r="AR11" s="214"/>
      <c r="AS11" s="212">
        <f t="shared" si="1"/>
        <v>4000</v>
      </c>
      <c r="AT11" s="213"/>
      <c r="AU11" s="213"/>
      <c r="AV11" s="213"/>
      <c r="AW11" s="214"/>
      <c r="AX11" s="200"/>
      <c r="AY11" s="201"/>
      <c r="AZ11" s="201"/>
      <c r="BA11" s="202"/>
      <c r="BB11" s="35"/>
    </row>
    <row r="12" spans="1:86" ht="20.100000000000001" customHeight="1" x14ac:dyDescent="0.45">
      <c r="A12" s="226">
        <v>5</v>
      </c>
      <c r="B12" s="227"/>
      <c r="C12" s="112" t="s">
        <v>63</v>
      </c>
      <c r="D12" s="112"/>
      <c r="E12" s="112"/>
      <c r="F12" s="112"/>
      <c r="G12" s="113"/>
      <c r="H12" s="114"/>
      <c r="I12" s="38"/>
      <c r="J12" s="37"/>
      <c r="K12" s="37"/>
      <c r="L12" s="37"/>
      <c r="M12" s="37"/>
      <c r="N12" s="96"/>
      <c r="O12" s="96"/>
      <c r="P12" s="96"/>
      <c r="Q12" s="96"/>
      <c r="R12" s="97"/>
      <c r="S12" s="97"/>
      <c r="T12" s="105"/>
      <c r="U12" s="106"/>
      <c r="V12" s="228">
        <v>60</v>
      </c>
      <c r="W12" s="229"/>
      <c r="X12" s="229"/>
      <c r="Y12" s="230"/>
      <c r="Z12" s="221" t="s">
        <v>61</v>
      </c>
      <c r="AA12" s="222"/>
      <c r="AB12" s="223"/>
      <c r="AC12" s="212">
        <v>2200</v>
      </c>
      <c r="AD12" s="213"/>
      <c r="AE12" s="213"/>
      <c r="AF12" s="214"/>
      <c r="AG12" s="212">
        <f t="shared" si="2"/>
        <v>132000</v>
      </c>
      <c r="AH12" s="213"/>
      <c r="AI12" s="213"/>
      <c r="AJ12" s="214"/>
      <c r="AK12" s="212">
        <f t="shared" ref="AK12:AK13" si="4">ROUND(R12*AG12,2)</f>
        <v>0</v>
      </c>
      <c r="AL12" s="213"/>
      <c r="AM12" s="213"/>
      <c r="AN12" s="214"/>
      <c r="AO12" s="212">
        <f t="shared" si="0"/>
        <v>0</v>
      </c>
      <c r="AP12" s="213"/>
      <c r="AQ12" s="213"/>
      <c r="AR12" s="214"/>
      <c r="AS12" s="212">
        <f t="shared" si="1"/>
        <v>132000</v>
      </c>
      <c r="AT12" s="213"/>
      <c r="AU12" s="213"/>
      <c r="AV12" s="213"/>
      <c r="AW12" s="214"/>
      <c r="AX12" s="200"/>
      <c r="AY12" s="201"/>
      <c r="AZ12" s="201"/>
      <c r="BA12" s="202"/>
      <c r="BB12" s="35"/>
    </row>
    <row r="13" spans="1:86" ht="20.100000000000001" customHeight="1" x14ac:dyDescent="0.45">
      <c r="A13" s="226">
        <v>7</v>
      </c>
      <c r="B13" s="227"/>
      <c r="C13" s="108" t="s">
        <v>36</v>
      </c>
      <c r="D13" s="112"/>
      <c r="E13" s="112"/>
      <c r="F13" s="112"/>
      <c r="G13" s="112"/>
      <c r="H13" s="117"/>
      <c r="I13" s="40"/>
      <c r="J13" s="41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9"/>
      <c r="V13" s="228">
        <v>16</v>
      </c>
      <c r="W13" s="229"/>
      <c r="X13" s="229"/>
      <c r="Y13" s="230"/>
      <c r="Z13" s="221" t="s">
        <v>61</v>
      </c>
      <c r="AA13" s="222"/>
      <c r="AB13" s="223"/>
      <c r="AC13" s="212">
        <v>1000</v>
      </c>
      <c r="AD13" s="213"/>
      <c r="AE13" s="213"/>
      <c r="AF13" s="214"/>
      <c r="AG13" s="212">
        <f t="shared" si="2"/>
        <v>16000</v>
      </c>
      <c r="AH13" s="213"/>
      <c r="AI13" s="213"/>
      <c r="AJ13" s="214"/>
      <c r="AK13" s="212">
        <f t="shared" si="4"/>
        <v>0</v>
      </c>
      <c r="AL13" s="213"/>
      <c r="AM13" s="213"/>
      <c r="AN13" s="214"/>
      <c r="AO13" s="212">
        <f t="shared" si="0"/>
        <v>0</v>
      </c>
      <c r="AP13" s="213"/>
      <c r="AQ13" s="213"/>
      <c r="AR13" s="214"/>
      <c r="AS13" s="212">
        <f t="shared" si="1"/>
        <v>16000</v>
      </c>
      <c r="AT13" s="213"/>
      <c r="AU13" s="213"/>
      <c r="AV13" s="213"/>
      <c r="AW13" s="214"/>
      <c r="AX13" s="200"/>
      <c r="AY13" s="201"/>
      <c r="AZ13" s="201"/>
      <c r="BA13" s="202"/>
      <c r="BB13" s="35"/>
    </row>
    <row r="14" spans="1:86" ht="20.100000000000001" customHeight="1" x14ac:dyDescent="0.45">
      <c r="A14" s="224"/>
      <c r="B14" s="225"/>
      <c r="C14" s="109"/>
      <c r="D14" s="14"/>
      <c r="E14" s="14"/>
      <c r="F14" s="14"/>
      <c r="G14" s="14"/>
      <c r="H14" s="40"/>
      <c r="I14" s="40"/>
      <c r="J14" s="41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9"/>
      <c r="V14" s="228"/>
      <c r="W14" s="229"/>
      <c r="X14" s="229"/>
      <c r="Y14" s="230"/>
      <c r="Z14" s="221"/>
      <c r="AA14" s="222"/>
      <c r="AB14" s="223"/>
      <c r="AC14" s="278"/>
      <c r="AD14" s="279"/>
      <c r="AE14" s="279"/>
      <c r="AF14" s="280"/>
      <c r="AG14" s="212"/>
      <c r="AH14" s="213"/>
      <c r="AI14" s="213"/>
      <c r="AJ14" s="214"/>
      <c r="AK14" s="272"/>
      <c r="AL14" s="273"/>
      <c r="AM14" s="273"/>
      <c r="AN14" s="274"/>
      <c r="AO14" s="212"/>
      <c r="AP14" s="213"/>
      <c r="AQ14" s="213"/>
      <c r="AR14" s="214"/>
      <c r="AS14" s="212"/>
      <c r="AT14" s="213"/>
      <c r="AU14" s="213"/>
      <c r="AV14" s="213"/>
      <c r="AW14" s="214"/>
      <c r="AX14" s="200"/>
      <c r="AY14" s="201"/>
      <c r="AZ14" s="201"/>
      <c r="BA14" s="202"/>
      <c r="BB14" s="35"/>
    </row>
    <row r="15" spans="1:86" ht="20.100000000000001" customHeight="1" x14ac:dyDescent="0.45">
      <c r="A15" s="226"/>
      <c r="B15" s="227"/>
      <c r="C15" s="109"/>
      <c r="D15" s="14"/>
      <c r="E15" s="14"/>
      <c r="F15" s="14"/>
      <c r="G15" s="14"/>
      <c r="H15" s="40"/>
      <c r="I15" s="40"/>
      <c r="J15" s="41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9"/>
      <c r="V15" s="228"/>
      <c r="W15" s="229"/>
      <c r="X15" s="229"/>
      <c r="Y15" s="230"/>
      <c r="Z15" s="221"/>
      <c r="AA15" s="222"/>
      <c r="AB15" s="223"/>
      <c r="AC15" s="212"/>
      <c r="AD15" s="213"/>
      <c r="AE15" s="213"/>
      <c r="AF15" s="214"/>
      <c r="AG15" s="212"/>
      <c r="AH15" s="213"/>
      <c r="AI15" s="213"/>
      <c r="AJ15" s="214"/>
      <c r="AK15" s="272"/>
      <c r="AL15" s="273"/>
      <c r="AM15" s="273"/>
      <c r="AN15" s="274"/>
      <c r="AO15" s="212"/>
      <c r="AP15" s="213"/>
      <c r="AQ15" s="213"/>
      <c r="AR15" s="214"/>
      <c r="AS15" s="212"/>
      <c r="AT15" s="213"/>
      <c r="AU15" s="213"/>
      <c r="AV15" s="213"/>
      <c r="AW15" s="214"/>
      <c r="AX15" s="200"/>
      <c r="AY15" s="201"/>
      <c r="AZ15" s="201"/>
      <c r="BA15" s="202"/>
      <c r="BB15" s="35"/>
    </row>
    <row r="16" spans="1:86" ht="20.100000000000001" customHeight="1" x14ac:dyDescent="0.45">
      <c r="A16" s="224"/>
      <c r="B16" s="225"/>
      <c r="C16" s="109"/>
      <c r="D16" s="127"/>
      <c r="E16" s="127"/>
      <c r="F16" s="127"/>
      <c r="G16" s="127"/>
      <c r="H16" s="128"/>
      <c r="I16" s="128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1"/>
      <c r="V16" s="228"/>
      <c r="W16" s="229"/>
      <c r="X16" s="229"/>
      <c r="Y16" s="230"/>
      <c r="Z16" s="221"/>
      <c r="AA16" s="222"/>
      <c r="AB16" s="223"/>
      <c r="AC16" s="278"/>
      <c r="AD16" s="279"/>
      <c r="AE16" s="279"/>
      <c r="AF16" s="280"/>
      <c r="AG16" s="278"/>
      <c r="AH16" s="279"/>
      <c r="AI16" s="279"/>
      <c r="AJ16" s="280"/>
      <c r="AK16" s="275"/>
      <c r="AL16" s="276"/>
      <c r="AM16" s="276"/>
      <c r="AN16" s="277"/>
      <c r="AO16" s="278"/>
      <c r="AP16" s="279"/>
      <c r="AQ16" s="279"/>
      <c r="AR16" s="280"/>
      <c r="AS16" s="278"/>
      <c r="AT16" s="279"/>
      <c r="AU16" s="279"/>
      <c r="AV16" s="279"/>
      <c r="AW16" s="280"/>
      <c r="AX16" s="203"/>
      <c r="AY16" s="204"/>
      <c r="AZ16" s="204"/>
      <c r="BA16" s="205"/>
      <c r="BB16" s="35"/>
    </row>
    <row r="17" spans="1:56" s="97" customFormat="1" ht="20.100000000000001" customHeight="1" x14ac:dyDescent="0.45">
      <c r="A17" s="226"/>
      <c r="B17" s="227"/>
      <c r="C17" s="109"/>
      <c r="D17" s="14"/>
      <c r="E17" s="14"/>
      <c r="F17" s="14"/>
      <c r="G17" s="14"/>
      <c r="H17" s="40"/>
      <c r="I17" s="40"/>
      <c r="J17" s="41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  <c r="V17" s="228"/>
      <c r="W17" s="229"/>
      <c r="X17" s="229"/>
      <c r="Y17" s="230"/>
      <c r="Z17" s="221"/>
      <c r="AA17" s="222"/>
      <c r="AB17" s="223"/>
      <c r="AC17" s="212"/>
      <c r="AD17" s="213"/>
      <c r="AE17" s="213"/>
      <c r="AF17" s="214"/>
      <c r="AG17" s="212"/>
      <c r="AH17" s="213"/>
      <c r="AI17" s="213"/>
      <c r="AJ17" s="214"/>
      <c r="AK17" s="272"/>
      <c r="AL17" s="273"/>
      <c r="AM17" s="273"/>
      <c r="AN17" s="274"/>
      <c r="AO17" s="212"/>
      <c r="AP17" s="213"/>
      <c r="AQ17" s="213"/>
      <c r="AR17" s="214"/>
      <c r="AS17" s="212"/>
      <c r="AT17" s="213"/>
      <c r="AU17" s="213"/>
      <c r="AV17" s="213"/>
      <c r="AW17" s="214"/>
      <c r="AX17" s="200"/>
      <c r="AY17" s="201"/>
      <c r="AZ17" s="201"/>
      <c r="BA17" s="202"/>
      <c r="BB17" s="96"/>
    </row>
    <row r="18" spans="1:56" ht="16.5" customHeight="1" x14ac:dyDescent="0.45">
      <c r="A18" s="224"/>
      <c r="B18" s="225"/>
      <c r="C18" s="135"/>
      <c r="D18" s="136"/>
      <c r="E18" s="136"/>
      <c r="F18" s="136"/>
      <c r="G18" s="136"/>
      <c r="H18" s="137"/>
      <c r="I18" s="137"/>
      <c r="J18" s="137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9"/>
      <c r="V18" s="295"/>
      <c r="W18" s="296"/>
      <c r="X18" s="296"/>
      <c r="Y18" s="297"/>
      <c r="Z18" s="252"/>
      <c r="AA18" s="253"/>
      <c r="AB18" s="254"/>
      <c r="AC18" s="286"/>
      <c r="AD18" s="287"/>
      <c r="AE18" s="287"/>
      <c r="AF18" s="288"/>
      <c r="AG18" s="286"/>
      <c r="AH18" s="287"/>
      <c r="AI18" s="287"/>
      <c r="AJ18" s="288"/>
      <c r="AK18" s="272"/>
      <c r="AL18" s="273"/>
      <c r="AM18" s="273"/>
      <c r="AN18" s="274"/>
      <c r="AO18" s="212"/>
      <c r="AP18" s="213"/>
      <c r="AQ18" s="213"/>
      <c r="AR18" s="214"/>
      <c r="AS18" s="286"/>
      <c r="AT18" s="287"/>
      <c r="AU18" s="287"/>
      <c r="AV18" s="287"/>
      <c r="AW18" s="288"/>
      <c r="AX18" s="206"/>
      <c r="AY18" s="207"/>
      <c r="AZ18" s="207"/>
      <c r="BA18" s="208"/>
      <c r="BB18" s="35"/>
    </row>
    <row r="19" spans="1:56" s="111" customFormat="1" ht="20.100000000000001" customHeight="1" x14ac:dyDescent="0.4">
      <c r="A19" s="298"/>
      <c r="B19" s="299"/>
      <c r="C19" s="292" t="s">
        <v>62</v>
      </c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4"/>
      <c r="V19" s="289"/>
      <c r="W19" s="290"/>
      <c r="X19" s="290"/>
      <c r="Y19" s="291"/>
      <c r="Z19" s="249"/>
      <c r="AA19" s="250"/>
      <c r="AB19" s="251"/>
      <c r="AC19" s="283"/>
      <c r="AD19" s="284"/>
      <c r="AE19" s="284"/>
      <c r="AF19" s="285"/>
      <c r="AG19" s="283"/>
      <c r="AH19" s="284"/>
      <c r="AI19" s="284"/>
      <c r="AJ19" s="285"/>
      <c r="AK19" s="196"/>
      <c r="AL19" s="197"/>
      <c r="AM19" s="197"/>
      <c r="AN19" s="198"/>
      <c r="AO19" s="283"/>
      <c r="AP19" s="284"/>
      <c r="AQ19" s="284"/>
      <c r="AR19" s="285"/>
      <c r="AS19" s="283">
        <f>SUM(AS8:AS18)</f>
        <v>319310</v>
      </c>
      <c r="AT19" s="284"/>
      <c r="AU19" s="284"/>
      <c r="AV19" s="284"/>
      <c r="AW19" s="285"/>
      <c r="AX19" s="196"/>
      <c r="AY19" s="197"/>
      <c r="AZ19" s="197"/>
      <c r="BA19" s="198"/>
      <c r="BB19" s="110"/>
    </row>
    <row r="20" spans="1:56" ht="20.100000000000001" customHeight="1" x14ac:dyDescent="0.45">
      <c r="A20" s="248"/>
      <c r="B20" s="248"/>
      <c r="C20" s="193"/>
      <c r="D20" s="191"/>
      <c r="E20" s="191"/>
      <c r="F20" s="191"/>
      <c r="G20" s="191"/>
      <c r="H20" s="191"/>
      <c r="I20" s="191"/>
      <c r="J20" s="124"/>
      <c r="K20" s="124"/>
      <c r="L20" s="124"/>
      <c r="M20" s="124"/>
      <c r="N20" s="124"/>
      <c r="O20" s="124"/>
      <c r="P20" s="124"/>
      <c r="Q20" s="124"/>
      <c r="R20" s="125"/>
      <c r="S20" s="125"/>
      <c r="T20" s="124"/>
      <c r="U20" s="124"/>
      <c r="V20" s="282"/>
      <c r="W20" s="282"/>
      <c r="X20" s="282"/>
      <c r="Y20" s="282"/>
      <c r="Z20" s="281"/>
      <c r="AA20" s="281"/>
      <c r="AB20" s="281"/>
      <c r="AC20" s="246"/>
      <c r="AD20" s="246"/>
      <c r="AE20" s="246"/>
      <c r="AF20" s="246"/>
      <c r="AG20" s="256"/>
      <c r="AH20" s="256"/>
      <c r="AI20" s="256"/>
      <c r="AJ20" s="256"/>
      <c r="AK20" s="232"/>
      <c r="AL20" s="232"/>
      <c r="AM20" s="232"/>
      <c r="AN20" s="232"/>
      <c r="AO20" s="256"/>
      <c r="AP20" s="256"/>
      <c r="AQ20" s="256"/>
      <c r="AR20" s="256"/>
      <c r="AS20" s="256"/>
      <c r="AT20" s="256"/>
      <c r="AU20" s="256"/>
      <c r="AV20" s="256"/>
      <c r="AW20" s="256"/>
      <c r="AX20" s="199"/>
      <c r="AY20" s="199"/>
      <c r="AZ20" s="199"/>
      <c r="BA20" s="199"/>
      <c r="BB20" s="35"/>
    </row>
    <row r="21" spans="1:56" ht="20.100000000000001" customHeight="1" x14ac:dyDescent="0.45">
      <c r="A21" s="303"/>
      <c r="B21" s="303"/>
      <c r="C21" s="132"/>
      <c r="D21" s="133"/>
      <c r="E21" s="133"/>
      <c r="F21" s="133"/>
      <c r="G21" s="133"/>
      <c r="H21" s="134"/>
      <c r="I21" s="134"/>
      <c r="J21" s="134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229"/>
      <c r="W21" s="229"/>
      <c r="X21" s="229"/>
      <c r="Y21" s="229"/>
      <c r="Z21" s="305"/>
      <c r="AA21" s="305"/>
      <c r="AB21" s="305"/>
      <c r="AC21" s="213"/>
      <c r="AD21" s="213"/>
      <c r="AE21" s="213"/>
      <c r="AF21" s="213"/>
      <c r="AG21" s="213"/>
      <c r="AH21" s="213"/>
      <c r="AI21" s="213"/>
      <c r="AJ21" s="213"/>
      <c r="AK21" s="304"/>
      <c r="AL21" s="304"/>
      <c r="AM21" s="304"/>
      <c r="AN21" s="304"/>
      <c r="AO21" s="213"/>
      <c r="AP21" s="213"/>
      <c r="AQ21" s="213"/>
      <c r="AR21" s="213"/>
      <c r="AS21" s="213"/>
      <c r="AT21" s="213"/>
      <c r="AU21" s="213"/>
      <c r="AV21" s="213"/>
      <c r="AW21" s="213"/>
      <c r="AX21" s="190"/>
      <c r="AY21" s="190"/>
      <c r="AZ21" s="190"/>
      <c r="BA21" s="190"/>
      <c r="BB21" s="35"/>
    </row>
    <row r="22" spans="1:56" ht="20.100000000000001" customHeight="1" x14ac:dyDescent="0.45">
      <c r="A22" s="303"/>
      <c r="B22" s="303"/>
      <c r="C22" s="132"/>
      <c r="D22" s="133"/>
      <c r="E22" s="133"/>
      <c r="F22" s="133"/>
      <c r="G22" s="133"/>
      <c r="H22" s="134"/>
      <c r="I22" s="134"/>
      <c r="J22" s="134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229"/>
      <c r="W22" s="229"/>
      <c r="X22" s="229"/>
      <c r="Y22" s="229"/>
      <c r="Z22" s="305"/>
      <c r="AA22" s="305"/>
      <c r="AB22" s="305"/>
      <c r="AC22" s="213"/>
      <c r="AD22" s="213"/>
      <c r="AE22" s="213"/>
      <c r="AF22" s="213"/>
      <c r="AG22" s="213"/>
      <c r="AH22" s="213"/>
      <c r="AI22" s="213"/>
      <c r="AJ22" s="213"/>
      <c r="AK22" s="304"/>
      <c r="AL22" s="304"/>
      <c r="AM22" s="304"/>
      <c r="AN22" s="304"/>
      <c r="AO22" s="213"/>
      <c r="AP22" s="213"/>
      <c r="AQ22" s="213"/>
      <c r="AR22" s="213"/>
      <c r="AS22" s="213"/>
      <c r="AT22" s="213"/>
      <c r="AU22" s="213"/>
      <c r="AV22" s="213"/>
      <c r="AW22" s="213"/>
      <c r="AX22" s="190"/>
      <c r="AY22" s="190"/>
      <c r="AZ22" s="190"/>
      <c r="BA22" s="190"/>
      <c r="BB22" s="35"/>
    </row>
    <row r="23" spans="1:56" s="46" customFormat="1" ht="20.100000000000001" customHeight="1" x14ac:dyDescent="0.45">
      <c r="A23" s="303"/>
      <c r="B23" s="303"/>
      <c r="C23" s="132"/>
      <c r="D23" s="133"/>
      <c r="E23" s="133"/>
      <c r="F23" s="133"/>
      <c r="G23" s="133"/>
      <c r="H23" s="134"/>
      <c r="I23" s="134"/>
      <c r="J23" s="134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229"/>
      <c r="W23" s="229"/>
      <c r="X23" s="229"/>
      <c r="Y23" s="229"/>
      <c r="Z23" s="305"/>
      <c r="AA23" s="305"/>
      <c r="AB23" s="305"/>
      <c r="AC23" s="213"/>
      <c r="AD23" s="213"/>
      <c r="AE23" s="213"/>
      <c r="AF23" s="213"/>
      <c r="AG23" s="213"/>
      <c r="AH23" s="213"/>
      <c r="AI23" s="213"/>
      <c r="AJ23" s="213"/>
      <c r="AK23" s="304"/>
      <c r="AL23" s="304"/>
      <c r="AM23" s="304"/>
      <c r="AN23" s="304"/>
      <c r="AO23" s="213"/>
      <c r="AP23" s="213"/>
      <c r="AQ23" s="213"/>
      <c r="AR23" s="213"/>
      <c r="AS23" s="213"/>
      <c r="AT23" s="213"/>
      <c r="AU23" s="213"/>
      <c r="AV23" s="213"/>
      <c r="AW23" s="213"/>
      <c r="AX23" s="190"/>
      <c r="AY23" s="190"/>
      <c r="AZ23" s="190"/>
      <c r="BA23" s="190"/>
      <c r="BB23" s="35"/>
    </row>
    <row r="24" spans="1:56" ht="20.100000000000001" customHeight="1" x14ac:dyDescent="0.45">
      <c r="A24" s="151"/>
      <c r="B24" s="152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153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301"/>
      <c r="AQ24" s="301"/>
      <c r="AR24" s="301"/>
      <c r="AS24" s="301"/>
      <c r="AT24" s="301"/>
      <c r="AU24" s="150"/>
      <c r="AV24" s="150"/>
      <c r="AW24" s="155"/>
      <c r="AX24" s="35"/>
      <c r="AY24" s="156"/>
      <c r="AZ24" s="157"/>
      <c r="BA24" s="157"/>
      <c r="BB24" s="157"/>
      <c r="BC24" s="157"/>
      <c r="BD24" s="157"/>
    </row>
    <row r="25" spans="1:56" ht="20.100000000000001" customHeight="1" x14ac:dyDescent="0.45">
      <c r="A25" s="151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9"/>
      <c r="AN25" s="159"/>
      <c r="AO25" s="159"/>
      <c r="AP25" s="302"/>
      <c r="AQ25" s="302"/>
      <c r="AR25" s="302"/>
      <c r="AS25" s="302"/>
      <c r="AT25" s="302"/>
      <c r="AU25" s="35"/>
      <c r="AV25" s="35"/>
      <c r="AW25" s="35"/>
      <c r="AX25" s="35"/>
      <c r="AY25" s="157"/>
      <c r="AZ25" s="157"/>
      <c r="BA25" s="157"/>
      <c r="BB25" s="157"/>
      <c r="BC25" s="157"/>
      <c r="BD25" s="157"/>
    </row>
    <row r="26" spans="1:56" ht="20.100000000000001" customHeight="1" x14ac:dyDescent="0.45">
      <c r="A26" s="151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300"/>
      <c r="AQ26" s="300"/>
      <c r="AR26" s="300"/>
      <c r="AS26" s="300"/>
      <c r="AT26" s="300"/>
      <c r="AU26" s="150"/>
      <c r="AV26" s="150"/>
      <c r="AW26" s="150"/>
      <c r="AX26" s="35"/>
      <c r="AY26" s="157"/>
      <c r="AZ26" s="157"/>
      <c r="BA26" s="157"/>
      <c r="BB26" s="157"/>
      <c r="BC26" s="157"/>
      <c r="BD26" s="157"/>
    </row>
    <row r="27" spans="1:56" x14ac:dyDescent="0.4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145"/>
      <c r="AD27" s="145"/>
      <c r="AE27" s="145"/>
      <c r="AF27" s="145"/>
      <c r="AG27" s="145"/>
      <c r="AH27" s="145"/>
      <c r="AI27" s="145"/>
      <c r="AJ27" s="145"/>
      <c r="AK27" s="46"/>
      <c r="AL27" s="46"/>
      <c r="AM27" s="46"/>
      <c r="AN27" s="46"/>
      <c r="AO27" s="145"/>
      <c r="AP27" s="145"/>
      <c r="AQ27" s="145"/>
      <c r="AR27" s="145"/>
      <c r="AS27" s="145"/>
      <c r="AT27" s="145"/>
      <c r="AU27" s="145"/>
      <c r="AV27" s="145"/>
      <c r="AW27" s="145"/>
      <c r="AX27" s="46"/>
      <c r="AY27" s="46"/>
      <c r="AZ27" s="46"/>
      <c r="BA27" s="46"/>
    </row>
    <row r="28" spans="1:56" x14ac:dyDescent="0.4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145"/>
      <c r="AD28" s="145"/>
      <c r="AE28" s="145"/>
      <c r="AF28" s="145"/>
      <c r="AG28" s="145"/>
      <c r="AH28" s="145"/>
      <c r="AI28" s="145"/>
      <c r="AJ28" s="145"/>
      <c r="AK28" s="46"/>
      <c r="AL28" s="46"/>
      <c r="AM28" s="46"/>
      <c r="AN28" s="46"/>
      <c r="AO28" s="145"/>
      <c r="AP28" s="145"/>
      <c r="AQ28" s="145"/>
      <c r="AR28" s="145"/>
      <c r="AS28" s="145"/>
      <c r="AT28" s="145"/>
      <c r="AU28" s="145"/>
      <c r="AV28" s="145"/>
      <c r="AW28" s="145"/>
      <c r="AX28" s="46"/>
      <c r="AY28" s="46"/>
      <c r="AZ28" s="46"/>
      <c r="BA28" s="46"/>
    </row>
    <row r="29" spans="1:56" x14ac:dyDescent="0.4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145"/>
      <c r="AD29" s="145"/>
      <c r="AE29" s="145"/>
      <c r="AF29" s="145"/>
      <c r="AG29" s="145"/>
      <c r="AH29" s="145"/>
      <c r="AI29" s="145"/>
      <c r="AJ29" s="145"/>
      <c r="AK29" s="46"/>
      <c r="AL29" s="46"/>
      <c r="AM29" s="46"/>
      <c r="AN29" s="46"/>
      <c r="AO29" s="145"/>
      <c r="AP29" s="145"/>
      <c r="AQ29" s="145"/>
      <c r="AR29" s="145"/>
      <c r="AS29" s="145"/>
      <c r="AT29" s="145"/>
      <c r="AU29" s="145"/>
      <c r="AV29" s="145"/>
      <c r="AW29" s="145"/>
      <c r="AX29" s="46"/>
      <c r="AY29" s="46"/>
      <c r="AZ29" s="46"/>
      <c r="BA29" s="46"/>
    </row>
    <row r="30" spans="1:56" x14ac:dyDescent="0.4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145"/>
      <c r="AD30" s="145"/>
      <c r="AE30" s="145"/>
      <c r="AF30" s="145"/>
      <c r="AG30" s="145"/>
      <c r="AH30" s="145"/>
      <c r="AI30" s="145"/>
      <c r="AJ30" s="145"/>
      <c r="AK30" s="46"/>
      <c r="AL30" s="46"/>
      <c r="AM30" s="46"/>
      <c r="AN30" s="46"/>
      <c r="AO30" s="145"/>
      <c r="AP30" s="145"/>
      <c r="AQ30" s="145"/>
      <c r="AR30" s="145"/>
      <c r="AS30" s="145"/>
      <c r="AT30" s="145"/>
      <c r="AU30" s="145"/>
      <c r="AV30" s="145"/>
      <c r="AW30" s="145"/>
      <c r="AX30" s="46"/>
      <c r="AY30" s="46"/>
      <c r="AZ30" s="46"/>
      <c r="BA30" s="46"/>
    </row>
    <row r="31" spans="1:56" x14ac:dyDescent="0.4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145"/>
      <c r="AD31" s="145"/>
      <c r="AE31" s="145"/>
      <c r="AF31" s="145"/>
      <c r="AG31" s="145"/>
      <c r="AH31" s="145"/>
      <c r="AI31" s="145"/>
      <c r="AJ31" s="145"/>
      <c r="AK31" s="46"/>
      <c r="AL31" s="46"/>
      <c r="AM31" s="46"/>
      <c r="AN31" s="46"/>
      <c r="AO31" s="145"/>
      <c r="AP31" s="145"/>
      <c r="AQ31" s="145"/>
      <c r="AR31" s="145"/>
      <c r="AS31" s="145"/>
      <c r="AT31" s="145"/>
      <c r="AU31" s="145"/>
      <c r="AV31" s="145"/>
      <c r="AW31" s="145"/>
      <c r="AX31" s="46"/>
      <c r="AY31" s="46"/>
      <c r="AZ31" s="46"/>
      <c r="BA31" s="46"/>
    </row>
    <row r="32" spans="1:56" x14ac:dyDescent="0.4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145"/>
      <c r="AD32" s="145"/>
      <c r="AE32" s="145"/>
      <c r="AF32" s="145"/>
      <c r="AG32" s="145"/>
      <c r="AH32" s="145"/>
      <c r="AI32" s="145"/>
      <c r="AJ32" s="145"/>
      <c r="AK32" s="46"/>
      <c r="AL32" s="46"/>
      <c r="AM32" s="46"/>
      <c r="AN32" s="46"/>
      <c r="AO32" s="145"/>
      <c r="AP32" s="145"/>
      <c r="AQ32" s="145"/>
      <c r="AR32" s="145"/>
      <c r="AS32" s="145"/>
      <c r="AT32" s="145"/>
      <c r="AU32" s="145"/>
      <c r="AV32" s="145"/>
      <c r="AW32" s="145"/>
      <c r="AX32" s="46"/>
      <c r="AY32" s="46"/>
      <c r="AZ32" s="46"/>
      <c r="BA32" s="46"/>
    </row>
    <row r="33" spans="1:53" x14ac:dyDescent="0.4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145"/>
      <c r="AD33" s="145"/>
      <c r="AE33" s="145"/>
      <c r="AF33" s="145"/>
      <c r="AG33" s="145"/>
      <c r="AH33" s="145"/>
      <c r="AI33" s="145"/>
      <c r="AJ33" s="145"/>
      <c r="AK33" s="46"/>
      <c r="AL33" s="46"/>
      <c r="AM33" s="46"/>
      <c r="AN33" s="46"/>
      <c r="AO33" s="145"/>
      <c r="AP33" s="145"/>
      <c r="AQ33" s="145"/>
      <c r="AR33" s="145"/>
      <c r="AS33" s="145"/>
      <c r="AT33" s="145"/>
      <c r="AU33" s="145"/>
      <c r="AV33" s="145"/>
      <c r="AW33" s="145"/>
      <c r="AX33" s="46"/>
      <c r="AY33" s="46"/>
      <c r="AZ33" s="46"/>
      <c r="BA33" s="46"/>
    </row>
    <row r="34" spans="1:53" x14ac:dyDescent="0.4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145"/>
      <c r="AD34" s="145"/>
      <c r="AE34" s="145"/>
      <c r="AF34" s="145"/>
      <c r="AG34" s="145"/>
      <c r="AH34" s="145"/>
      <c r="AI34" s="145"/>
      <c r="AJ34" s="145"/>
      <c r="AK34" s="46"/>
      <c r="AL34" s="46"/>
      <c r="AM34" s="46"/>
      <c r="AN34" s="46"/>
      <c r="AO34" s="145"/>
      <c r="AP34" s="145"/>
      <c r="AQ34" s="145"/>
      <c r="AR34" s="145"/>
      <c r="AS34" s="145"/>
      <c r="AT34" s="145"/>
      <c r="AU34" s="145"/>
      <c r="AV34" s="145"/>
      <c r="AW34" s="145"/>
      <c r="AX34" s="46"/>
      <c r="AY34" s="46"/>
      <c r="AZ34" s="46"/>
      <c r="BA34" s="46"/>
    </row>
    <row r="35" spans="1:53" x14ac:dyDescent="0.4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145"/>
      <c r="AD35" s="145"/>
      <c r="AE35" s="145"/>
      <c r="AF35" s="145"/>
      <c r="AG35" s="145"/>
      <c r="AH35" s="145"/>
      <c r="AI35" s="145"/>
      <c r="AJ35" s="145"/>
      <c r="AK35" s="46"/>
      <c r="AL35" s="46"/>
      <c r="AM35" s="46"/>
      <c r="AN35" s="46"/>
      <c r="AO35" s="145"/>
      <c r="AP35" s="145"/>
      <c r="AQ35" s="145"/>
      <c r="AR35" s="145"/>
      <c r="AS35" s="145"/>
      <c r="AT35" s="145"/>
      <c r="AU35" s="145"/>
      <c r="AV35" s="145"/>
      <c r="AW35" s="145"/>
      <c r="AX35" s="46"/>
      <c r="AY35" s="46"/>
      <c r="AZ35" s="46"/>
      <c r="BA35" s="46"/>
    </row>
    <row r="36" spans="1:53" x14ac:dyDescent="0.4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145"/>
      <c r="AD36" s="145"/>
      <c r="AE36" s="145"/>
      <c r="AF36" s="145"/>
      <c r="AG36" s="145"/>
      <c r="AH36" s="145"/>
      <c r="AI36" s="145"/>
      <c r="AJ36" s="145"/>
      <c r="AK36" s="46"/>
      <c r="AL36" s="46"/>
      <c r="AM36" s="46"/>
      <c r="AN36" s="46"/>
      <c r="AO36" s="145"/>
      <c r="AP36" s="145"/>
      <c r="AQ36" s="145"/>
      <c r="AR36" s="145"/>
      <c r="AS36" s="145"/>
      <c r="AT36" s="145"/>
      <c r="AU36" s="145"/>
      <c r="AV36" s="145"/>
      <c r="AW36" s="145"/>
      <c r="AX36" s="46"/>
      <c r="AY36" s="46"/>
      <c r="AZ36" s="46"/>
      <c r="BA36" s="46"/>
    </row>
    <row r="37" spans="1:53" x14ac:dyDescent="0.4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145"/>
      <c r="AD37" s="145"/>
      <c r="AE37" s="145"/>
      <c r="AF37" s="145"/>
      <c r="AG37" s="145"/>
      <c r="AH37" s="145"/>
      <c r="AI37" s="145"/>
      <c r="AJ37" s="145"/>
      <c r="AK37" s="46"/>
      <c r="AL37" s="46"/>
      <c r="AM37" s="46"/>
      <c r="AN37" s="46"/>
      <c r="AO37" s="145"/>
      <c r="AP37" s="145"/>
      <c r="AQ37" s="145"/>
      <c r="AR37" s="145"/>
      <c r="AS37" s="145"/>
      <c r="AT37" s="145"/>
      <c r="AU37" s="145"/>
      <c r="AV37" s="145"/>
      <c r="AW37" s="145"/>
      <c r="AX37" s="46"/>
      <c r="AY37" s="46"/>
      <c r="AZ37" s="46"/>
      <c r="BA37" s="46"/>
    </row>
    <row r="38" spans="1:53" x14ac:dyDescent="0.4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145"/>
      <c r="AD38" s="145"/>
      <c r="AE38" s="145"/>
      <c r="AF38" s="145"/>
      <c r="AG38" s="145"/>
      <c r="AH38" s="145"/>
      <c r="AI38" s="145"/>
      <c r="AJ38" s="145"/>
      <c r="AK38" s="46"/>
      <c r="AL38" s="46"/>
      <c r="AM38" s="46"/>
      <c r="AN38" s="46"/>
      <c r="AO38" s="145"/>
      <c r="AP38" s="145"/>
      <c r="AQ38" s="145"/>
      <c r="AR38" s="145"/>
      <c r="AS38" s="145"/>
      <c r="AT38" s="145"/>
      <c r="AU38" s="145"/>
      <c r="AV38" s="145"/>
      <c r="AW38" s="145"/>
      <c r="AX38" s="46"/>
      <c r="AY38" s="46"/>
      <c r="AZ38" s="46"/>
      <c r="BA38" s="46"/>
    </row>
    <row r="39" spans="1:53" x14ac:dyDescent="0.4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145"/>
      <c r="AD39" s="145"/>
      <c r="AE39" s="145"/>
      <c r="AF39" s="145"/>
      <c r="AG39" s="145"/>
      <c r="AH39" s="145"/>
      <c r="AI39" s="145"/>
      <c r="AJ39" s="145"/>
      <c r="AK39" s="46"/>
      <c r="AL39" s="46"/>
      <c r="AM39" s="46"/>
      <c r="AN39" s="46"/>
      <c r="AO39" s="145"/>
      <c r="AP39" s="145"/>
      <c r="AQ39" s="145"/>
      <c r="AR39" s="145"/>
      <c r="AS39" s="145"/>
      <c r="AT39" s="145"/>
      <c r="AU39" s="145"/>
      <c r="AV39" s="145"/>
      <c r="AW39" s="145"/>
      <c r="AX39" s="46"/>
      <c r="AY39" s="46"/>
      <c r="AZ39" s="46"/>
      <c r="BA39" s="46"/>
    </row>
    <row r="40" spans="1:53" x14ac:dyDescent="0.4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145"/>
      <c r="AD40" s="145"/>
      <c r="AE40" s="145"/>
      <c r="AF40" s="145"/>
      <c r="AG40" s="145"/>
      <c r="AH40" s="145"/>
      <c r="AI40" s="145"/>
      <c r="AJ40" s="145"/>
      <c r="AK40" s="46"/>
      <c r="AL40" s="46"/>
      <c r="AM40" s="46"/>
      <c r="AN40" s="46"/>
      <c r="AO40" s="145"/>
      <c r="AP40" s="145"/>
      <c r="AQ40" s="145"/>
      <c r="AR40" s="145"/>
      <c r="AS40" s="145"/>
      <c r="AT40" s="145"/>
      <c r="AU40" s="145"/>
      <c r="AV40" s="145"/>
      <c r="AW40" s="145"/>
      <c r="AX40" s="46"/>
      <c r="AY40" s="46"/>
      <c r="AZ40" s="46"/>
      <c r="BA40" s="46"/>
    </row>
    <row r="41" spans="1:53" x14ac:dyDescent="0.4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145"/>
      <c r="AD41" s="145"/>
      <c r="AE41" s="145"/>
      <c r="AF41" s="145"/>
      <c r="AG41" s="145"/>
      <c r="AH41" s="145"/>
      <c r="AI41" s="145"/>
      <c r="AJ41" s="145"/>
      <c r="AK41" s="46"/>
      <c r="AL41" s="46"/>
      <c r="AM41" s="46"/>
      <c r="AN41" s="46"/>
      <c r="AO41" s="145"/>
      <c r="AP41" s="145"/>
      <c r="AQ41" s="145"/>
      <c r="AR41" s="145"/>
      <c r="AS41" s="145"/>
      <c r="AT41" s="145"/>
      <c r="AU41" s="145"/>
      <c r="AV41" s="145"/>
      <c r="AW41" s="145"/>
      <c r="AX41" s="46"/>
      <c r="AY41" s="46"/>
      <c r="AZ41" s="46"/>
      <c r="BA41" s="46"/>
    </row>
    <row r="42" spans="1:53" x14ac:dyDescent="0.4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145"/>
      <c r="AD42" s="145"/>
      <c r="AE42" s="145"/>
      <c r="AF42" s="145"/>
      <c r="AG42" s="145"/>
      <c r="AH42" s="145"/>
      <c r="AI42" s="145"/>
      <c r="AJ42" s="145"/>
      <c r="AK42" s="46"/>
      <c r="AL42" s="46"/>
      <c r="AM42" s="46"/>
      <c r="AN42" s="46"/>
      <c r="AO42" s="145"/>
      <c r="AP42" s="145"/>
      <c r="AQ42" s="145"/>
      <c r="AR42" s="145"/>
      <c r="AS42" s="145"/>
      <c r="AT42" s="145"/>
      <c r="AU42" s="145"/>
      <c r="AV42" s="145"/>
      <c r="AW42" s="145"/>
      <c r="AX42" s="46"/>
      <c r="AY42" s="46"/>
      <c r="AZ42" s="46"/>
      <c r="BA42" s="46"/>
    </row>
    <row r="43" spans="1:53" x14ac:dyDescent="0.4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145"/>
      <c r="AD43" s="145"/>
      <c r="AE43" s="145"/>
      <c r="AF43" s="145"/>
      <c r="AG43" s="145"/>
      <c r="AH43" s="145"/>
      <c r="AI43" s="145"/>
      <c r="AJ43" s="145"/>
      <c r="AK43" s="46"/>
      <c r="AL43" s="46"/>
      <c r="AM43" s="46"/>
      <c r="AN43" s="46"/>
      <c r="AO43" s="145"/>
      <c r="AP43" s="145"/>
      <c r="AQ43" s="145"/>
      <c r="AR43" s="145"/>
      <c r="AS43" s="145"/>
      <c r="AT43" s="145"/>
      <c r="AU43" s="145"/>
      <c r="AV43" s="145"/>
      <c r="AW43" s="145"/>
      <c r="AX43" s="46"/>
      <c r="AY43" s="46"/>
      <c r="AZ43" s="46"/>
      <c r="BA43" s="46"/>
    </row>
    <row r="44" spans="1:53" x14ac:dyDescent="0.4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145"/>
      <c r="AD44" s="145"/>
      <c r="AE44" s="145"/>
      <c r="AF44" s="145"/>
      <c r="AG44" s="145"/>
      <c r="AH44" s="145"/>
      <c r="AI44" s="145"/>
      <c r="AJ44" s="145"/>
      <c r="AK44" s="46"/>
      <c r="AL44" s="46"/>
      <c r="AM44" s="46"/>
      <c r="AN44" s="46"/>
      <c r="AO44" s="145"/>
      <c r="AP44" s="145"/>
      <c r="AQ44" s="145"/>
      <c r="AR44" s="145"/>
      <c r="AS44" s="145"/>
      <c r="AT44" s="145"/>
      <c r="AU44" s="145"/>
      <c r="AV44" s="145"/>
      <c r="AW44" s="145"/>
      <c r="AX44" s="46"/>
      <c r="AY44" s="46"/>
      <c r="AZ44" s="46"/>
      <c r="BA44" s="46"/>
    </row>
    <row r="45" spans="1:53" x14ac:dyDescent="0.4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145"/>
      <c r="AD45" s="145"/>
      <c r="AE45" s="145"/>
      <c r="AF45" s="145"/>
      <c r="AG45" s="145"/>
      <c r="AH45" s="145"/>
      <c r="AI45" s="145"/>
      <c r="AJ45" s="145"/>
      <c r="AK45" s="46"/>
      <c r="AL45" s="46"/>
      <c r="AM45" s="46"/>
      <c r="AN45" s="46"/>
      <c r="AO45" s="145"/>
      <c r="AP45" s="145"/>
      <c r="AQ45" s="145"/>
      <c r="AR45" s="145"/>
      <c r="AS45" s="145"/>
      <c r="AT45" s="145"/>
      <c r="AU45" s="145"/>
      <c r="AV45" s="145"/>
      <c r="AW45" s="145"/>
      <c r="AX45" s="46"/>
      <c r="AY45" s="46"/>
      <c r="AZ45" s="46"/>
      <c r="BA45" s="46"/>
    </row>
    <row r="46" spans="1:53" x14ac:dyDescent="0.4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145"/>
      <c r="AD46" s="145"/>
      <c r="AE46" s="145"/>
      <c r="AF46" s="145"/>
      <c r="AG46" s="145"/>
      <c r="AH46" s="145"/>
      <c r="AI46" s="145"/>
      <c r="AJ46" s="145"/>
      <c r="AK46" s="46"/>
      <c r="AL46" s="46"/>
      <c r="AM46" s="46"/>
      <c r="AN46" s="46"/>
      <c r="AO46" s="145"/>
      <c r="AP46" s="145"/>
      <c r="AQ46" s="145"/>
      <c r="AR46" s="145"/>
      <c r="AS46" s="145"/>
      <c r="AT46" s="145"/>
      <c r="AU46" s="145"/>
      <c r="AV46" s="145"/>
      <c r="AW46" s="145"/>
      <c r="AX46" s="46"/>
      <c r="AY46" s="46"/>
      <c r="AZ46" s="46"/>
      <c r="BA46" s="46"/>
    </row>
    <row r="47" spans="1:53" x14ac:dyDescent="0.4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145"/>
      <c r="AD47" s="145"/>
      <c r="AE47" s="145"/>
      <c r="AF47" s="145"/>
      <c r="AG47" s="145"/>
      <c r="AH47" s="145"/>
      <c r="AI47" s="145"/>
      <c r="AJ47" s="145"/>
      <c r="AK47" s="46"/>
      <c r="AL47" s="46"/>
      <c r="AM47" s="46"/>
      <c r="AN47" s="46"/>
      <c r="AO47" s="145"/>
      <c r="AP47" s="145"/>
      <c r="AQ47" s="145"/>
      <c r="AR47" s="145"/>
      <c r="AS47" s="145"/>
      <c r="AT47" s="145"/>
      <c r="AU47" s="145"/>
      <c r="AV47" s="145"/>
      <c r="AW47" s="145"/>
      <c r="AX47" s="46"/>
      <c r="AY47" s="46"/>
      <c r="AZ47" s="46"/>
      <c r="BA47" s="46"/>
    </row>
    <row r="48" spans="1:53" x14ac:dyDescent="0.4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145"/>
      <c r="AD48" s="145"/>
      <c r="AE48" s="145"/>
      <c r="AF48" s="145"/>
      <c r="AG48" s="145"/>
      <c r="AH48" s="145"/>
      <c r="AI48" s="145"/>
      <c r="AJ48" s="145"/>
      <c r="AK48" s="46"/>
      <c r="AL48" s="46"/>
      <c r="AM48" s="46"/>
      <c r="AN48" s="46"/>
      <c r="AO48" s="145"/>
      <c r="AP48" s="145"/>
      <c r="AQ48" s="145"/>
      <c r="AR48" s="145"/>
      <c r="AS48" s="145"/>
      <c r="AT48" s="145"/>
      <c r="AU48" s="145"/>
      <c r="AV48" s="145"/>
      <c r="AW48" s="145"/>
      <c r="AX48" s="46"/>
      <c r="AY48" s="46"/>
      <c r="AZ48" s="46"/>
      <c r="BA48" s="46"/>
    </row>
    <row r="49" spans="1:53" x14ac:dyDescent="0.4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145"/>
      <c r="AD49" s="145"/>
      <c r="AE49" s="145"/>
      <c r="AF49" s="145"/>
      <c r="AG49" s="145"/>
      <c r="AH49" s="145"/>
      <c r="AI49" s="145"/>
      <c r="AJ49" s="145"/>
      <c r="AK49" s="46"/>
      <c r="AL49" s="46"/>
      <c r="AM49" s="46"/>
      <c r="AN49" s="46"/>
      <c r="AO49" s="145"/>
      <c r="AP49" s="145"/>
      <c r="AQ49" s="145"/>
      <c r="AR49" s="145"/>
      <c r="AS49" s="145"/>
      <c r="AT49" s="145"/>
      <c r="AU49" s="145"/>
      <c r="AV49" s="145"/>
      <c r="AW49" s="145"/>
      <c r="AX49" s="46"/>
      <c r="AY49" s="46"/>
      <c r="AZ49" s="46"/>
      <c r="BA49" s="46"/>
    </row>
    <row r="50" spans="1:53" x14ac:dyDescent="0.4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145"/>
      <c r="AD50" s="145"/>
      <c r="AE50" s="145"/>
      <c r="AF50" s="145"/>
      <c r="AG50" s="145"/>
      <c r="AH50" s="145"/>
      <c r="AI50" s="145"/>
      <c r="AJ50" s="145"/>
      <c r="AK50" s="46"/>
      <c r="AL50" s="46"/>
      <c r="AM50" s="46"/>
      <c r="AN50" s="46"/>
      <c r="AO50" s="145"/>
      <c r="AP50" s="145"/>
      <c r="AQ50" s="145"/>
      <c r="AR50" s="145"/>
      <c r="AS50" s="145"/>
      <c r="AT50" s="145"/>
      <c r="AU50" s="145"/>
      <c r="AV50" s="145"/>
      <c r="AW50" s="145"/>
      <c r="AX50" s="46"/>
      <c r="AY50" s="46"/>
      <c r="AZ50" s="46"/>
      <c r="BA50" s="46"/>
    </row>
    <row r="51" spans="1:53" x14ac:dyDescent="0.4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145"/>
      <c r="AD51" s="145"/>
      <c r="AE51" s="145"/>
      <c r="AF51" s="145"/>
      <c r="AG51" s="145"/>
      <c r="AH51" s="145"/>
      <c r="AI51" s="145"/>
      <c r="AJ51" s="145"/>
      <c r="AK51" s="46"/>
      <c r="AL51" s="46"/>
      <c r="AM51" s="46"/>
      <c r="AN51" s="46"/>
      <c r="AO51" s="145"/>
      <c r="AP51" s="145"/>
      <c r="AQ51" s="145"/>
      <c r="AR51" s="145"/>
      <c r="AS51" s="145"/>
      <c r="AT51" s="145"/>
      <c r="AU51" s="145"/>
      <c r="AV51" s="145"/>
      <c r="AW51" s="145"/>
      <c r="AX51" s="46"/>
      <c r="AY51" s="46"/>
      <c r="AZ51" s="46"/>
      <c r="BA51" s="46"/>
    </row>
    <row r="52" spans="1:53" x14ac:dyDescent="0.4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145"/>
      <c r="AD52" s="145"/>
      <c r="AE52" s="145"/>
      <c r="AF52" s="145"/>
      <c r="AG52" s="145"/>
      <c r="AH52" s="145"/>
      <c r="AI52" s="145"/>
      <c r="AJ52" s="145"/>
      <c r="AK52" s="46"/>
      <c r="AL52" s="46"/>
      <c r="AM52" s="46"/>
      <c r="AN52" s="46"/>
      <c r="AO52" s="145"/>
      <c r="AP52" s="145"/>
      <c r="AQ52" s="145"/>
      <c r="AR52" s="145"/>
      <c r="AS52" s="145"/>
      <c r="AT52" s="145"/>
      <c r="AU52" s="145"/>
      <c r="AV52" s="145"/>
      <c r="AW52" s="145"/>
      <c r="AX52" s="46"/>
      <c r="AY52" s="46"/>
      <c r="AZ52" s="46"/>
      <c r="BA52" s="46"/>
    </row>
    <row r="53" spans="1:53" x14ac:dyDescent="0.4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145"/>
      <c r="AD53" s="145"/>
      <c r="AE53" s="145"/>
      <c r="AF53" s="145"/>
      <c r="AG53" s="145"/>
      <c r="AH53" s="145"/>
      <c r="AI53" s="145"/>
      <c r="AJ53" s="145"/>
      <c r="AK53" s="46"/>
      <c r="AL53" s="46"/>
      <c r="AM53" s="46"/>
      <c r="AN53" s="46"/>
      <c r="AO53" s="145"/>
      <c r="AP53" s="145"/>
      <c r="AQ53" s="145"/>
      <c r="AR53" s="145"/>
      <c r="AS53" s="145"/>
      <c r="AT53" s="145"/>
      <c r="AU53" s="145"/>
      <c r="AV53" s="145"/>
      <c r="AW53" s="145"/>
      <c r="AX53" s="46"/>
      <c r="AY53" s="46"/>
      <c r="AZ53" s="46"/>
      <c r="BA53" s="46"/>
    </row>
    <row r="54" spans="1:53" x14ac:dyDescent="0.4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145"/>
      <c r="AD54" s="145"/>
      <c r="AE54" s="145"/>
      <c r="AF54" s="145"/>
      <c r="AG54" s="145"/>
      <c r="AH54" s="145"/>
      <c r="AI54" s="145"/>
      <c r="AJ54" s="145"/>
      <c r="AK54" s="46"/>
      <c r="AL54" s="46"/>
      <c r="AM54" s="46"/>
      <c r="AN54" s="46"/>
      <c r="AO54" s="145"/>
      <c r="AP54" s="145"/>
      <c r="AQ54" s="145"/>
      <c r="AR54" s="145"/>
      <c r="AS54" s="145"/>
      <c r="AT54" s="145"/>
      <c r="AU54" s="145"/>
      <c r="AV54" s="145"/>
      <c r="AW54" s="145"/>
      <c r="AX54" s="46"/>
      <c r="AY54" s="46"/>
      <c r="AZ54" s="46"/>
      <c r="BA54" s="46"/>
    </row>
    <row r="55" spans="1:53" x14ac:dyDescent="0.4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145"/>
      <c r="AD55" s="145"/>
      <c r="AE55" s="145"/>
      <c r="AF55" s="145"/>
      <c r="AG55" s="145"/>
      <c r="AH55" s="145"/>
      <c r="AI55" s="145"/>
      <c r="AJ55" s="145"/>
      <c r="AK55" s="46"/>
      <c r="AL55" s="46"/>
      <c r="AM55" s="46"/>
      <c r="AN55" s="46"/>
      <c r="AO55" s="145"/>
      <c r="AP55" s="145"/>
      <c r="AQ55" s="145"/>
      <c r="AR55" s="145"/>
      <c r="AS55" s="145"/>
      <c r="AT55" s="145"/>
      <c r="AU55" s="145"/>
      <c r="AV55" s="145"/>
      <c r="AW55" s="145"/>
      <c r="AX55" s="46"/>
      <c r="AY55" s="46"/>
      <c r="AZ55" s="46"/>
      <c r="BA55" s="46"/>
    </row>
    <row r="56" spans="1:53" x14ac:dyDescent="0.4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145"/>
      <c r="AD56" s="145"/>
      <c r="AE56" s="145"/>
      <c r="AF56" s="145"/>
      <c r="AG56" s="145"/>
      <c r="AH56" s="145"/>
      <c r="AI56" s="145"/>
      <c r="AJ56" s="145"/>
      <c r="AK56" s="46"/>
      <c r="AL56" s="46"/>
      <c r="AM56" s="46"/>
      <c r="AN56" s="46"/>
      <c r="AO56" s="145"/>
      <c r="AP56" s="145"/>
      <c r="AQ56" s="145"/>
      <c r="AR56" s="145"/>
      <c r="AS56" s="145"/>
      <c r="AT56" s="145"/>
      <c r="AU56" s="145"/>
      <c r="AV56" s="145"/>
      <c r="AW56" s="145"/>
      <c r="AX56" s="46"/>
      <c r="AY56" s="46"/>
      <c r="AZ56" s="46"/>
      <c r="BA56" s="46"/>
    </row>
    <row r="57" spans="1:53" x14ac:dyDescent="0.4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145"/>
      <c r="AD57" s="145"/>
      <c r="AE57" s="145"/>
      <c r="AF57" s="145"/>
      <c r="AG57" s="145"/>
      <c r="AH57" s="145"/>
      <c r="AI57" s="145"/>
      <c r="AJ57" s="145"/>
      <c r="AK57" s="46"/>
      <c r="AL57" s="46"/>
      <c r="AM57" s="46"/>
      <c r="AN57" s="46"/>
      <c r="AO57" s="145"/>
      <c r="AP57" s="145"/>
      <c r="AQ57" s="145"/>
      <c r="AR57" s="145"/>
      <c r="AS57" s="145"/>
      <c r="AT57" s="145"/>
      <c r="AU57" s="145"/>
      <c r="AV57" s="145"/>
      <c r="AW57" s="145"/>
      <c r="AX57" s="46"/>
      <c r="AY57" s="46"/>
      <c r="AZ57" s="46"/>
      <c r="BA57" s="46"/>
    </row>
    <row r="58" spans="1:53" x14ac:dyDescent="0.4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145"/>
      <c r="AD58" s="145"/>
      <c r="AE58" s="145"/>
      <c r="AF58" s="145"/>
      <c r="AG58" s="145"/>
      <c r="AH58" s="145"/>
      <c r="AI58" s="145"/>
      <c r="AJ58" s="145"/>
      <c r="AK58" s="46"/>
      <c r="AL58" s="46"/>
      <c r="AM58" s="46"/>
      <c r="AN58" s="46"/>
      <c r="AO58" s="145"/>
      <c r="AP58" s="145"/>
      <c r="AQ58" s="145"/>
      <c r="AR58" s="145"/>
      <c r="AS58" s="145"/>
      <c r="AT58" s="145"/>
      <c r="AU58" s="145"/>
      <c r="AV58" s="145"/>
      <c r="AW58" s="145"/>
      <c r="AX58" s="46"/>
      <c r="AY58" s="46"/>
      <c r="AZ58" s="46"/>
      <c r="BA58" s="46"/>
    </row>
  </sheetData>
  <mergeCells count="166">
    <mergeCell ref="AP26:AT26"/>
    <mergeCell ref="AP24:AT24"/>
    <mergeCell ref="AP25:AT25"/>
    <mergeCell ref="A21:B21"/>
    <mergeCell ref="A22:B22"/>
    <mergeCell ref="A23:B23"/>
    <mergeCell ref="V21:Y21"/>
    <mergeCell ref="V22:Y22"/>
    <mergeCell ref="V23:Y23"/>
    <mergeCell ref="AS21:AW21"/>
    <mergeCell ref="AO22:AR22"/>
    <mergeCell ref="AS22:AW22"/>
    <mergeCell ref="AO23:AR23"/>
    <mergeCell ref="AS23:AW23"/>
    <mergeCell ref="AK21:AN21"/>
    <mergeCell ref="AK22:AN22"/>
    <mergeCell ref="Z21:AB21"/>
    <mergeCell ref="Z22:AB22"/>
    <mergeCell ref="AG21:AJ21"/>
    <mergeCell ref="AG22:AJ22"/>
    <mergeCell ref="AG23:AJ23"/>
    <mergeCell ref="Z23:AB23"/>
    <mergeCell ref="AK23:AN23"/>
    <mergeCell ref="AC22:AF22"/>
    <mergeCell ref="AS12:AW12"/>
    <mergeCell ref="AS9:AW9"/>
    <mergeCell ref="AO11:AR11"/>
    <mergeCell ref="AO12:AR12"/>
    <mergeCell ref="AK9:AN9"/>
    <mergeCell ref="AO21:AR21"/>
    <mergeCell ref="AC23:AF23"/>
    <mergeCell ref="AC21:AF21"/>
    <mergeCell ref="AO20:AR20"/>
    <mergeCell ref="AO18:AR18"/>
    <mergeCell ref="AO19:AR19"/>
    <mergeCell ref="AO10:AR10"/>
    <mergeCell ref="AG12:AJ12"/>
    <mergeCell ref="AO9:AR9"/>
    <mergeCell ref="C19:U19"/>
    <mergeCell ref="A15:B15"/>
    <mergeCell ref="AC15:AF15"/>
    <mergeCell ref="V15:Y15"/>
    <mergeCell ref="A14:B14"/>
    <mergeCell ref="V14:Y14"/>
    <mergeCell ref="Z15:AB15"/>
    <mergeCell ref="V18:Y18"/>
    <mergeCell ref="A19:B19"/>
    <mergeCell ref="AC19:AF19"/>
    <mergeCell ref="V12:Y12"/>
    <mergeCell ref="Z12:AB12"/>
    <mergeCell ref="AC12:AF12"/>
    <mergeCell ref="AO8:AR8"/>
    <mergeCell ref="Z13:AB13"/>
    <mergeCell ref="AG13:AJ13"/>
    <mergeCell ref="AG14:AJ14"/>
    <mergeCell ref="A13:B13"/>
    <mergeCell ref="V13:Y13"/>
    <mergeCell ref="AK10:AN10"/>
    <mergeCell ref="A9:B9"/>
    <mergeCell ref="V9:Y9"/>
    <mergeCell ref="Z9:AB9"/>
    <mergeCell ref="AC9:AF9"/>
    <mergeCell ref="AG9:AJ9"/>
    <mergeCell ref="AK8:AN8"/>
    <mergeCell ref="AS20:AW20"/>
    <mergeCell ref="AK20:AN20"/>
    <mergeCell ref="A17:B17"/>
    <mergeCell ref="AC17:AF17"/>
    <mergeCell ref="Z16:AB16"/>
    <mergeCell ref="AO17:AR17"/>
    <mergeCell ref="AS17:AW17"/>
    <mergeCell ref="AK17:AN17"/>
    <mergeCell ref="AK16:AN16"/>
    <mergeCell ref="AO16:AR16"/>
    <mergeCell ref="V17:Y17"/>
    <mergeCell ref="A16:B16"/>
    <mergeCell ref="Z20:AB20"/>
    <mergeCell ref="V20:Y20"/>
    <mergeCell ref="AC20:AF20"/>
    <mergeCell ref="AG20:AJ20"/>
    <mergeCell ref="AG19:AJ19"/>
    <mergeCell ref="AG18:AJ18"/>
    <mergeCell ref="AG17:AJ17"/>
    <mergeCell ref="AC18:AF18"/>
    <mergeCell ref="V19:Y19"/>
    <mergeCell ref="V16:Y16"/>
    <mergeCell ref="AC16:AF16"/>
    <mergeCell ref="A18:B18"/>
    <mergeCell ref="AS13:AW13"/>
    <mergeCell ref="AO14:AR14"/>
    <mergeCell ref="AS14:AW14"/>
    <mergeCell ref="AO13:AR13"/>
    <mergeCell ref="AK18:AN18"/>
    <mergeCell ref="AK14:AN14"/>
    <mergeCell ref="AG15:AJ15"/>
    <mergeCell ref="AK19:AN19"/>
    <mergeCell ref="AK15:AN15"/>
    <mergeCell ref="AK13:AN13"/>
    <mergeCell ref="AO15:AR15"/>
    <mergeCell ref="AS19:AW19"/>
    <mergeCell ref="AS18:AW18"/>
    <mergeCell ref="AS16:AW16"/>
    <mergeCell ref="AS15:AW15"/>
    <mergeCell ref="AG16:AJ16"/>
    <mergeCell ref="AX5:BA6"/>
    <mergeCell ref="AS5:AW6"/>
    <mergeCell ref="AK5:AR5"/>
    <mergeCell ref="AK6:AN6"/>
    <mergeCell ref="AO6:AR6"/>
    <mergeCell ref="AO7:AR7"/>
    <mergeCell ref="AS7:AW7"/>
    <mergeCell ref="AX7:BA7"/>
    <mergeCell ref="AK11:AN11"/>
    <mergeCell ref="AS10:AW10"/>
    <mergeCell ref="AS8:AW8"/>
    <mergeCell ref="AS11:AW11"/>
    <mergeCell ref="AK7:AN7"/>
    <mergeCell ref="AK12:AN12"/>
    <mergeCell ref="A7:B7"/>
    <mergeCell ref="AC5:AJ5"/>
    <mergeCell ref="AC6:AF6"/>
    <mergeCell ref="AG6:AJ6"/>
    <mergeCell ref="Z7:AB7"/>
    <mergeCell ref="AC7:AF7"/>
    <mergeCell ref="A20:B20"/>
    <mergeCell ref="Z19:AB19"/>
    <mergeCell ref="Z18:AB18"/>
    <mergeCell ref="AG7:AJ7"/>
    <mergeCell ref="V7:Y7"/>
    <mergeCell ref="Z17:AB17"/>
    <mergeCell ref="A8:B8"/>
    <mergeCell ref="V8:Y8"/>
    <mergeCell ref="Z8:AB8"/>
    <mergeCell ref="V11:Y11"/>
    <mergeCell ref="AC8:AF8"/>
    <mergeCell ref="AG8:AJ8"/>
    <mergeCell ref="AC13:AF13"/>
    <mergeCell ref="Z14:AB14"/>
    <mergeCell ref="AC14:AF14"/>
    <mergeCell ref="A12:B12"/>
    <mergeCell ref="AC11:AF11"/>
    <mergeCell ref="AG11:AJ11"/>
    <mergeCell ref="A5:B6"/>
    <mergeCell ref="C5:U6"/>
    <mergeCell ref="V5:Y6"/>
    <mergeCell ref="Z5:AB6"/>
    <mergeCell ref="Z11:AB11"/>
    <mergeCell ref="A11:B11"/>
    <mergeCell ref="A10:B10"/>
    <mergeCell ref="V10:Y10"/>
    <mergeCell ref="Z10:AB10"/>
    <mergeCell ref="AC10:AF10"/>
    <mergeCell ref="AG10:AJ10"/>
    <mergeCell ref="AX19:BA19"/>
    <mergeCell ref="AX20:BA20"/>
    <mergeCell ref="AX13:BA13"/>
    <mergeCell ref="AX14:BA14"/>
    <mergeCell ref="AX15:BA15"/>
    <mergeCell ref="AX16:BA16"/>
    <mergeCell ref="AX17:BA17"/>
    <mergeCell ref="AX18:BA18"/>
    <mergeCell ref="AX8:BA8"/>
    <mergeCell ref="AX9:BA9"/>
    <mergeCell ref="AX10:BA10"/>
    <mergeCell ref="AX11:BA11"/>
    <mergeCell ref="AX12:BA12"/>
  </mergeCells>
  <phoneticPr fontId="0" type="noConversion"/>
  <pageMargins left="0.23622047244094491" right="0.23622047244094491" top="0.74803149606299213" bottom="0.35433070866141736" header="0.31496062992125984" footer="0.31496062992125984"/>
  <pageSetup paperSize="9" orientation="landscape" r:id="rId1"/>
  <headerFooter alignWithMargins="0">
    <oddHeader>&amp;Rแบบ ปร.4 แผ่นที่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1"/>
  </sheetPr>
  <dimension ref="A1:J37"/>
  <sheetViews>
    <sheetView view="pageLayout" topLeftCell="A4" zoomScale="110" zoomScaleNormal="120" zoomScaleSheetLayoutView="130" zoomScalePageLayoutView="110" workbookViewId="0">
      <selection activeCell="F14" sqref="E14:F14"/>
    </sheetView>
  </sheetViews>
  <sheetFormatPr defaultRowHeight="18.75" customHeight="1" x14ac:dyDescent="0.45"/>
  <cols>
    <col min="1" max="1" width="7.140625" style="2" customWidth="1"/>
    <col min="2" max="2" width="5.28515625" style="2" customWidth="1"/>
    <col min="3" max="3" width="10.42578125" style="2" customWidth="1"/>
    <col min="4" max="4" width="7" style="2" customWidth="1"/>
    <col min="5" max="5" width="8.7109375" style="2" customWidth="1"/>
    <col min="6" max="6" width="5.7109375" style="2" customWidth="1"/>
    <col min="7" max="7" width="18.7109375" style="2" customWidth="1"/>
    <col min="8" max="8" width="9.7109375" style="2" customWidth="1"/>
    <col min="9" max="9" width="17" style="2" customWidth="1"/>
    <col min="10" max="10" width="14" style="2" customWidth="1"/>
    <col min="11" max="16384" width="9.140625" style="2"/>
  </cols>
  <sheetData>
    <row r="1" spans="1:10" ht="18.75" customHeight="1" x14ac:dyDescent="0.45">
      <c r="A1" s="62" t="s">
        <v>32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.75" customHeight="1" thickBot="1" x14ac:dyDescent="0.5">
      <c r="A2" s="16" t="s">
        <v>16</v>
      </c>
      <c r="B2" s="17"/>
      <c r="C2" s="161" t="s">
        <v>37</v>
      </c>
      <c r="D2" s="17"/>
      <c r="E2" s="17"/>
      <c r="F2" s="63"/>
      <c r="G2" s="17"/>
      <c r="H2" s="16"/>
      <c r="I2" s="16"/>
      <c r="J2" s="17"/>
    </row>
    <row r="3" spans="1:10" ht="18.75" customHeight="1" thickTop="1" x14ac:dyDescent="0.45">
      <c r="A3" s="15" t="s">
        <v>12</v>
      </c>
      <c r="C3" s="2" t="s">
        <v>67</v>
      </c>
    </row>
    <row r="4" spans="1:10" ht="18.75" customHeight="1" x14ac:dyDescent="0.45">
      <c r="A4" s="15" t="s">
        <v>11</v>
      </c>
      <c r="C4" s="2" t="s">
        <v>53</v>
      </c>
    </row>
    <row r="5" spans="1:10" ht="18.75" customHeight="1" x14ac:dyDescent="0.45">
      <c r="A5" s="15" t="s">
        <v>13</v>
      </c>
      <c r="C5" s="2" t="s">
        <v>39</v>
      </c>
    </row>
    <row r="6" spans="1:10" ht="18.75" customHeight="1" x14ac:dyDescent="0.45">
      <c r="A6" s="15" t="s">
        <v>17</v>
      </c>
      <c r="G6" s="64"/>
      <c r="H6" s="15"/>
      <c r="I6" s="15"/>
    </row>
    <row r="7" spans="1:10" ht="18.75" customHeight="1" x14ac:dyDescent="0.45">
      <c r="A7" s="15" t="s">
        <v>18</v>
      </c>
      <c r="D7" s="15" t="s">
        <v>2</v>
      </c>
      <c r="E7" s="18">
        <v>1</v>
      </c>
      <c r="F7" s="15" t="s">
        <v>4</v>
      </c>
    </row>
    <row r="8" spans="1:10" ht="18.75" customHeight="1" x14ac:dyDescent="0.45">
      <c r="A8" s="15" t="s">
        <v>19</v>
      </c>
      <c r="D8" s="308">
        <v>241337</v>
      </c>
      <c r="E8" s="308"/>
      <c r="F8" s="308"/>
      <c r="G8" s="308"/>
      <c r="H8" s="18"/>
    </row>
    <row r="9" spans="1:10" ht="18.75" customHeight="1" thickBot="1" x14ac:dyDescent="0.5"/>
    <row r="10" spans="1:10" ht="39" thickTop="1" thickBot="1" x14ac:dyDescent="0.5">
      <c r="A10" s="51" t="s">
        <v>0</v>
      </c>
      <c r="B10" s="309" t="s">
        <v>1</v>
      </c>
      <c r="C10" s="310"/>
      <c r="D10" s="310"/>
      <c r="E10" s="310"/>
      <c r="F10" s="310"/>
      <c r="G10" s="52" t="s">
        <v>20</v>
      </c>
      <c r="H10" s="65" t="s">
        <v>30</v>
      </c>
      <c r="I10" s="52" t="s">
        <v>31</v>
      </c>
      <c r="J10" s="51" t="s">
        <v>6</v>
      </c>
    </row>
    <row r="11" spans="1:10" ht="18.75" customHeight="1" thickTop="1" x14ac:dyDescent="0.45">
      <c r="A11" s="66">
        <v>1</v>
      </c>
      <c r="B11" s="19" t="s">
        <v>68</v>
      </c>
      <c r="C11" s="19"/>
      <c r="D11" s="19"/>
      <c r="E11" s="19"/>
      <c r="F11" s="19"/>
      <c r="G11" s="67">
        <v>244148.69</v>
      </c>
      <c r="H11" s="121">
        <v>1.3073999999999999</v>
      </c>
      <c r="I11" s="69">
        <f>G11*H11</f>
        <v>319199.99730599998</v>
      </c>
      <c r="J11" s="70"/>
    </row>
    <row r="12" spans="1:10" ht="18.75" customHeight="1" x14ac:dyDescent="0.45">
      <c r="A12" s="71"/>
      <c r="B12" s="20"/>
      <c r="C12" s="20"/>
      <c r="D12" s="20"/>
      <c r="E12" s="20"/>
      <c r="F12" s="20"/>
      <c r="G12" s="72"/>
      <c r="H12" s="68"/>
      <c r="I12" s="69"/>
      <c r="J12" s="75"/>
    </row>
    <row r="13" spans="1:10" ht="18.75" customHeight="1" x14ac:dyDescent="0.45">
      <c r="A13" s="71"/>
      <c r="B13" s="20"/>
      <c r="C13" s="20"/>
      <c r="D13" s="20"/>
      <c r="E13" s="20"/>
      <c r="F13" s="20"/>
      <c r="G13" s="72"/>
      <c r="H13" s="73"/>
      <c r="I13" s="74"/>
      <c r="J13" s="75"/>
    </row>
    <row r="14" spans="1:10" ht="18.75" customHeight="1" x14ac:dyDescent="0.45">
      <c r="A14" s="71"/>
      <c r="B14" s="20"/>
      <c r="C14" s="20"/>
      <c r="D14" s="20"/>
      <c r="E14" s="20"/>
      <c r="F14" s="20"/>
      <c r="G14" s="72"/>
      <c r="H14" s="68"/>
      <c r="I14" s="69"/>
      <c r="J14" s="75"/>
    </row>
    <row r="15" spans="1:10" ht="18.75" customHeight="1" x14ac:dyDescent="0.45">
      <c r="A15" s="98"/>
      <c r="B15" s="21"/>
      <c r="C15" s="21"/>
      <c r="D15" s="21"/>
      <c r="E15" s="21"/>
      <c r="F15" s="21"/>
      <c r="G15" s="99"/>
      <c r="H15" s="78"/>
      <c r="I15" s="93"/>
      <c r="J15" s="77"/>
    </row>
    <row r="16" spans="1:10" ht="18.75" customHeight="1" x14ac:dyDescent="0.45">
      <c r="A16" s="70"/>
      <c r="B16" s="100" t="s">
        <v>21</v>
      </c>
      <c r="C16" s="100"/>
      <c r="D16" s="100"/>
      <c r="E16" s="100"/>
      <c r="F16" s="100"/>
      <c r="G16" s="101"/>
      <c r="H16" s="101"/>
      <c r="I16" s="102"/>
      <c r="J16" s="102"/>
    </row>
    <row r="17" spans="1:10" ht="18.75" customHeight="1" x14ac:dyDescent="0.45">
      <c r="A17" s="75"/>
      <c r="B17" s="20" t="s">
        <v>28</v>
      </c>
      <c r="C17" s="20"/>
      <c r="D17" s="20"/>
      <c r="E17" s="20"/>
      <c r="F17" s="20"/>
      <c r="G17" s="20" t="s">
        <v>35</v>
      </c>
      <c r="H17" s="73"/>
      <c r="I17" s="76"/>
      <c r="J17" s="75"/>
    </row>
    <row r="18" spans="1:10" ht="18.75" customHeight="1" x14ac:dyDescent="0.45">
      <c r="A18" s="75"/>
      <c r="B18" s="20" t="s">
        <v>27</v>
      </c>
      <c r="C18" s="20"/>
      <c r="D18" s="20"/>
      <c r="E18" s="20"/>
      <c r="F18" s="20"/>
      <c r="G18" s="21" t="s">
        <v>26</v>
      </c>
      <c r="H18" s="73"/>
      <c r="I18" s="76"/>
      <c r="J18" s="75"/>
    </row>
    <row r="19" spans="1:10" ht="18.75" customHeight="1" x14ac:dyDescent="0.45">
      <c r="A19" s="79" t="s">
        <v>10</v>
      </c>
      <c r="B19" s="48" t="s">
        <v>22</v>
      </c>
      <c r="C19" s="22"/>
      <c r="D19" s="22"/>
      <c r="E19" s="22"/>
      <c r="F19" s="22"/>
      <c r="G19" s="22"/>
      <c r="H19" s="22"/>
      <c r="I19" s="80">
        <f>ROUND(SUM(I11:I18),2)</f>
        <v>319200</v>
      </c>
      <c r="J19" s="59"/>
    </row>
    <row r="20" spans="1:10" ht="18.75" customHeight="1" thickBot="1" x14ac:dyDescent="0.5">
      <c r="A20" s="81"/>
      <c r="B20" s="82" t="s">
        <v>23</v>
      </c>
      <c r="C20" s="23"/>
      <c r="D20" s="23"/>
      <c r="E20" s="23"/>
      <c r="F20" s="23"/>
      <c r="G20" s="23"/>
      <c r="H20" s="23"/>
      <c r="I20" s="83">
        <f>ROUNDDOWN(I19,-3)</f>
        <v>319000</v>
      </c>
      <c r="J20" s="81"/>
    </row>
    <row r="21" spans="1:10" ht="18.75" customHeight="1" thickTop="1" x14ac:dyDescent="0.45">
      <c r="A21" s="59"/>
      <c r="B21" s="48" t="s">
        <v>24</v>
      </c>
      <c r="C21" s="22"/>
      <c r="D21" s="60" t="str">
        <f>"("&amp;BAHTTEXT(I20)&amp;")"</f>
        <v>(สามแสนหนึ่งหมื่นเก้าพันบาทถ้วน)</v>
      </c>
      <c r="G21" s="53"/>
      <c r="H21" s="53"/>
      <c r="I21" s="54"/>
      <c r="J21" s="61"/>
    </row>
    <row r="22" spans="1:10" ht="18.75" customHeight="1" x14ac:dyDescent="0.45">
      <c r="A22" s="22"/>
      <c r="B22" s="22"/>
      <c r="C22" s="22"/>
      <c r="D22" s="22"/>
      <c r="E22" s="87"/>
      <c r="F22" s="84"/>
      <c r="G22" s="22"/>
      <c r="H22" s="22"/>
      <c r="I22" s="22"/>
      <c r="J22" s="22"/>
    </row>
    <row r="23" spans="1:10" ht="18.75" customHeight="1" x14ac:dyDescent="0.5">
      <c r="A23" s="22"/>
      <c r="B23" s="22"/>
      <c r="C23" s="22"/>
      <c r="D23" s="311"/>
      <c r="E23" s="312"/>
      <c r="F23" s="56"/>
      <c r="G23" s="22"/>
      <c r="H23" s="22"/>
      <c r="I23" s="22"/>
      <c r="J23" s="22"/>
    </row>
    <row r="24" spans="1:10" ht="18.75" customHeight="1" x14ac:dyDescent="0.45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spans="1:10" ht="18.75" customHeight="1" x14ac:dyDescent="0.45">
      <c r="A25" s="28"/>
      <c r="B25" s="85"/>
      <c r="C25" s="27"/>
      <c r="E25" s="55"/>
      <c r="F25" s="27"/>
      <c r="G25" s="25"/>
      <c r="H25" s="30"/>
      <c r="I25" s="25"/>
      <c r="J25" s="28"/>
    </row>
    <row r="26" spans="1:10" ht="18.75" customHeight="1" x14ac:dyDescent="0.45">
      <c r="A26" s="29"/>
      <c r="B26" s="29"/>
      <c r="C26" s="29"/>
      <c r="D26" s="29"/>
      <c r="E26" s="29"/>
      <c r="F26" s="18"/>
      <c r="G26" s="29"/>
      <c r="H26" s="57"/>
      <c r="I26" s="57"/>
      <c r="J26" s="29"/>
    </row>
    <row r="27" spans="1:10" ht="18.75" customHeight="1" x14ac:dyDescent="0.45">
      <c r="A27" s="26"/>
      <c r="F27" s="26"/>
      <c r="G27" s="29"/>
      <c r="I27" s="29"/>
      <c r="J27" s="29"/>
    </row>
    <row r="28" spans="1:10" ht="18.75" customHeight="1" x14ac:dyDescent="0.45">
      <c r="A28" s="29"/>
      <c r="B28" s="90"/>
      <c r="C28" s="90"/>
      <c r="D28" s="103"/>
      <c r="F28" s="29"/>
      <c r="G28" s="88"/>
    </row>
    <row r="29" spans="1:10" ht="18.75" customHeight="1" x14ac:dyDescent="0.45">
      <c r="A29" s="307"/>
      <c r="B29" s="307"/>
      <c r="C29" s="307"/>
      <c r="D29" s="307"/>
      <c r="F29" s="29"/>
      <c r="G29" s="58"/>
    </row>
    <row r="30" spans="1:10" ht="18.75" customHeight="1" x14ac:dyDescent="0.45">
      <c r="A30" s="307"/>
      <c r="B30" s="307"/>
      <c r="C30" s="307"/>
      <c r="D30" s="307"/>
      <c r="F30" s="29"/>
      <c r="G30" s="58"/>
    </row>
    <row r="31" spans="1:10" ht="18.75" customHeight="1" x14ac:dyDescent="0.45">
      <c r="A31" s="18"/>
      <c r="B31" s="18"/>
      <c r="C31" s="18"/>
      <c r="D31" s="18"/>
      <c r="F31" s="29"/>
      <c r="G31" s="58"/>
    </row>
    <row r="32" spans="1:10" ht="18.75" customHeight="1" x14ac:dyDescent="0.45">
      <c r="A32" s="26"/>
      <c r="B32" s="29"/>
      <c r="C32" s="49"/>
      <c r="F32" s="26"/>
      <c r="G32" s="29"/>
    </row>
    <row r="33" spans="1:8" ht="18.75" customHeight="1" x14ac:dyDescent="0.45">
      <c r="A33" s="29"/>
      <c r="B33" s="90"/>
      <c r="C33" s="86"/>
      <c r="F33" s="29"/>
      <c r="G33" s="88"/>
      <c r="H33" s="86"/>
    </row>
    <row r="34" spans="1:8" ht="18.75" customHeight="1" x14ac:dyDescent="0.45">
      <c r="A34" s="307"/>
      <c r="B34" s="307"/>
      <c r="C34" s="307"/>
      <c r="D34" s="307"/>
      <c r="F34" s="29"/>
      <c r="G34" s="18"/>
      <c r="H34" s="89"/>
    </row>
    <row r="35" spans="1:8" ht="18.75" customHeight="1" x14ac:dyDescent="0.45">
      <c r="A35" s="26"/>
      <c r="B35" s="29"/>
      <c r="C35" s="49"/>
    </row>
    <row r="36" spans="1:8" ht="18.75" customHeight="1" x14ac:dyDescent="0.45">
      <c r="A36" s="306"/>
      <c r="B36" s="306"/>
      <c r="C36" s="306"/>
      <c r="D36" s="306"/>
    </row>
    <row r="37" spans="1:8" ht="18.75" customHeight="1" x14ac:dyDescent="0.45">
      <c r="A37" s="307"/>
      <c r="B37" s="307"/>
      <c r="C37" s="307"/>
      <c r="D37" s="307"/>
    </row>
  </sheetData>
  <mergeCells count="8">
    <mergeCell ref="A36:D36"/>
    <mergeCell ref="A37:D37"/>
    <mergeCell ref="A34:D34"/>
    <mergeCell ref="D8:G8"/>
    <mergeCell ref="B10:F10"/>
    <mergeCell ref="D23:E23"/>
    <mergeCell ref="A29:D29"/>
    <mergeCell ref="A30:D30"/>
  </mergeCells>
  <phoneticPr fontId="0" type="noConversion"/>
  <pageMargins left="0.43307086614173229" right="0.23622047244094491" top="0.74803149606299213" bottom="0.74803149606299213" header="0.31496062992125984" footer="0.31496062992125984"/>
  <pageSetup paperSize="9" orientation="portrait" r:id="rId1"/>
  <headerFooter alignWithMargins="0">
    <oddHeader xml:space="preserve">&amp;R&amp;11แบบ ปร.5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ข้อมูลโครงการ</vt:lpstr>
      <vt:lpstr>ปร.4</vt:lpstr>
      <vt:lpstr>ปร.5ก</vt:lpstr>
      <vt:lpstr>ปร.5ก!Print_Area</vt:lpstr>
    </vt:vector>
  </TitlesOfParts>
  <Company>Civil  Engineer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T.anusuwun</dc:creator>
  <cp:lastModifiedBy>USER</cp:lastModifiedBy>
  <cp:lastPrinted>2017-10-10T08:12:06Z</cp:lastPrinted>
  <dcterms:created xsi:type="dcterms:W3CDTF">2000-10-04T01:07:43Z</dcterms:created>
  <dcterms:modified xsi:type="dcterms:W3CDTF">2017-10-10T08:12:36Z</dcterms:modified>
</cp:coreProperties>
</file>